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4590" windowHeight="7965" activeTab="0"/>
  </bookViews>
  <sheets>
    <sheet name="健康教育" sheetId="1" r:id="rId1"/>
    <sheet name="健康相談・健康診査" sheetId="2" r:id="rId2"/>
    <sheet name="訪問指導" sheetId="3" r:id="rId3"/>
  </sheets>
  <definedNames>
    <definedName name="_xlnm.Print_Area" localSheetId="0">'健康教育'!$A$1:$H$26</definedName>
    <definedName name="_xlnm.Print_Area" localSheetId="1">'健康相談・健康診査'!$A$1:$I$42</definedName>
    <definedName name="_xlnm.Print_Area" localSheetId="2">'訪問指導'!$A$1:$I$25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<sst xmlns="http://schemas.openxmlformats.org/spreadsheetml/2006/main" count="156" uniqueCount="76">
  <si>
    <t>管  内</t>
  </si>
  <si>
    <t>小松市</t>
  </si>
  <si>
    <t>加賀市</t>
  </si>
  <si>
    <t>川北町</t>
  </si>
  <si>
    <t>管　内</t>
  </si>
  <si>
    <t>実</t>
  </si>
  <si>
    <t>延</t>
  </si>
  <si>
    <t>一人あたりの訪問回数</t>
  </si>
  <si>
    <t>寝たきり者</t>
  </si>
  <si>
    <t>その他</t>
  </si>
  <si>
    <t>介護家族者</t>
  </si>
  <si>
    <t>個別健康教育</t>
  </si>
  <si>
    <t>小松市</t>
  </si>
  <si>
    <t>加賀市</t>
  </si>
  <si>
    <t>川北町</t>
  </si>
  <si>
    <t>集団健康教育</t>
  </si>
  <si>
    <t>歯周疾患</t>
  </si>
  <si>
    <t>開催回数</t>
  </si>
  <si>
    <t>参加延人員</t>
  </si>
  <si>
    <t>骨粗鬆症</t>
  </si>
  <si>
    <t>薬</t>
  </si>
  <si>
    <t>市町村実施実人員</t>
  </si>
  <si>
    <t>医療機関実施実人員</t>
  </si>
  <si>
    <t>総合健康相談</t>
  </si>
  <si>
    <t>重点健康相談</t>
  </si>
  <si>
    <t>被指導延人員</t>
  </si>
  <si>
    <t>男</t>
  </si>
  <si>
    <t>女</t>
  </si>
  <si>
    <t>計</t>
  </si>
  <si>
    <t>高 血 圧</t>
  </si>
  <si>
    <t>糖 尿 病</t>
  </si>
  <si>
    <t>喫  煙</t>
  </si>
  <si>
    <t>病 態 別</t>
  </si>
  <si>
    <t>一  般</t>
  </si>
  <si>
    <t>管  内</t>
  </si>
  <si>
    <t>病 態 別</t>
  </si>
  <si>
    <t>区　　　　分</t>
  </si>
  <si>
    <t>閉じこもり
予防</t>
  </si>
  <si>
    <t>能美市</t>
  </si>
  <si>
    <t>単位：人</t>
  </si>
  <si>
    <t>集 団 健 診</t>
  </si>
  <si>
    <t>個 別 健 診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</si>
  <si>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</si>
  <si>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</si>
  <si>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</si>
  <si>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</si>
  <si>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</si>
  <si>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</si>
  <si>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</si>
  <si>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認知症の者</t>
  </si>
  <si>
    <t>区    分</t>
  </si>
  <si>
    <t>管  内</t>
  </si>
  <si>
    <t>合   　　計</t>
  </si>
  <si>
    <t>区  　　  分</t>
  </si>
  <si>
    <t>区  　分</t>
  </si>
  <si>
    <t>一人あたりの訪問回数</t>
  </si>
  <si>
    <t>脂質異常症</t>
  </si>
  <si>
    <t>脂質異常</t>
  </si>
  <si>
    <t>訪　　　 問 
健 康 診 査</t>
  </si>
  <si>
    <t>介 護 家 族
訪 　　　問
健 康 診 査</t>
  </si>
  <si>
    <t>（４）健康増進事業</t>
  </si>
  <si>
    <t>女性の健康</t>
  </si>
  <si>
    <t xml:space="preserve">  </t>
  </si>
  <si>
    <t>ロコモティブシンドローム(運動器症候群)</t>
  </si>
  <si>
    <t>慢性閉塞性
肺疾患(COPD)</t>
  </si>
  <si>
    <t>要指導者等</t>
  </si>
  <si>
    <t>個別健康教育
対象者</t>
  </si>
  <si>
    <t>　① 健康教育</t>
  </si>
  <si>
    <t>　② 健康相談</t>
  </si>
  <si>
    <t>　③ 健康診査（健康増進法施行規則第４条の２に基づく健康診査）</t>
  </si>
  <si>
    <t>-</t>
  </si>
  <si>
    <t>-</t>
  </si>
  <si>
    <t>　④ 訪問指導</t>
  </si>
  <si>
    <t>-</t>
  </si>
  <si>
    <t>資料：平成30年度地域保健・健康増進事業報告</t>
  </si>
  <si>
    <t>資料：平成30度地域保健・健康増進事業報告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</si>
</sst>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"/>
    <numFmt numFmtId="179" formatCode="#,##0.0"/>
    <numFmt numFmtId="180" formatCode="0.0_ "/>
    <numFmt numFmtId="181" formatCode="#,##0_ "/>
    <numFmt numFmtId="182" formatCode="#,##0_);[Red]\(#,##0\)"/>
    <numFmt numFmtId="183" formatCode="0.0%"/>
    <numFmt numFmtId="184" formatCode="#,##0.00_ "/>
    <numFmt numFmtId="185" formatCode="0.000%"/>
    <numFmt numFmtId="186" formatCode="0_ "/>
    <numFmt numFmtId="187" formatCode="0.0_);[Red]\(0.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_);[Red]\(#,##0.0\)"/>
    <numFmt numFmtId="195" formatCode="#,##0_);\(#,##0\)"/>
    <numFmt numFmtId="196" formatCode="0.000_ "/>
    <numFmt numFmtId="197" formatCode="0.00000%"/>
    <numFmt numFmtId="198" formatCode="0.0000000%"/>
    <numFmt numFmtId="199" formatCode="0_);[Red]\(0\)"/>
    <numFmt numFmtId="200" formatCode="_ * #,##0.0_ ;_ * \-#,##0.0_ ;_ * &quot;-&quot;_ ;_ @_ "/>
    <numFmt numFmtId="201" formatCode="_ * #,##0.00_ ;_ * \-#,##0.00_ ;_ * &quot;-&quot;_ ;_ @_ "/>
    <numFmt numFmtId="202" formatCode="_ * #,##0.000_ ;_ * \-#,##0.000_ ;_ * &quot;-&quot;_ ;_ @_ "/>
    <numFmt numFmtId="203" formatCode="_ * #,##0.0_ ;_ * \-#,##0.0_ ;_ * &quot;-&quot;?_ ;_ @_ "/>
    <numFmt numFmtId="204" formatCode="_ * #,##0_ ;_ * \-#,##0_ ;_ * &quot;-&quot;?_ ;_ @_ "/>
    <numFmt numFmtId="205" formatCode="_ * #,##0.00_ ;_ * \-#,##0.00_ ;_ * &quot;-&quot;?_ ;_ @_ "/>
    <numFmt numFmtId="206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textRotation="255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41" fontId="5" fillId="0" borderId="27" xfId="0" applyNumberFormat="1" applyFont="1" applyFill="1" applyBorder="1" applyAlignment="1">
      <alignment vertical="center" shrinkToFit="1"/>
    </xf>
    <xf numFmtId="41" fontId="5" fillId="0" borderId="28" xfId="0" applyNumberFormat="1" applyFont="1" applyFill="1" applyBorder="1" applyAlignment="1">
      <alignment vertical="center" shrinkToFit="1"/>
    </xf>
    <xf numFmtId="41" fontId="5" fillId="0" borderId="29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horizontal="right" vertical="center" shrinkToFit="1"/>
    </xf>
    <xf numFmtId="41" fontId="5" fillId="0" borderId="28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vertical="center" shrinkToFit="1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183" fontId="5" fillId="34" borderId="35" xfId="0" applyNumberFormat="1" applyFont="1" applyFill="1" applyBorder="1" applyAlignment="1">
      <alignment vertical="center" shrinkToFit="1"/>
    </xf>
    <xf numFmtId="183" fontId="5" fillId="34" borderId="36" xfId="0" applyNumberFormat="1" applyFont="1" applyFill="1" applyBorder="1" applyAlignment="1">
      <alignment vertical="center" shrinkToFit="1"/>
    </xf>
    <xf numFmtId="183" fontId="5" fillId="34" borderId="37" xfId="0" applyNumberFormat="1" applyFont="1" applyFill="1" applyBorder="1" applyAlignment="1">
      <alignment vertical="center" shrinkToFit="1"/>
    </xf>
    <xf numFmtId="41" fontId="5" fillId="0" borderId="38" xfId="0" applyNumberFormat="1" applyFont="1" applyFill="1" applyBorder="1" applyAlignment="1">
      <alignment vertical="center" shrinkToFit="1"/>
    </xf>
    <xf numFmtId="41" fontId="5" fillId="0" borderId="39" xfId="0" applyNumberFormat="1" applyFont="1" applyFill="1" applyBorder="1" applyAlignment="1">
      <alignment vertical="center" shrinkToFit="1"/>
    </xf>
    <xf numFmtId="183" fontId="5" fillId="34" borderId="40" xfId="0" applyNumberFormat="1" applyFont="1" applyFill="1" applyBorder="1" applyAlignment="1">
      <alignment vertical="center" shrinkToFit="1"/>
    </xf>
    <xf numFmtId="41" fontId="5" fillId="34" borderId="33" xfId="0" applyNumberFormat="1" applyFont="1" applyFill="1" applyBorder="1" applyAlignment="1">
      <alignment vertical="center" shrinkToFit="1"/>
    </xf>
    <xf numFmtId="41" fontId="5" fillId="0" borderId="39" xfId="0" applyNumberFormat="1" applyFont="1" applyFill="1" applyBorder="1" applyAlignment="1">
      <alignment horizontal="right" vertical="center" shrinkToFit="1"/>
    </xf>
    <xf numFmtId="41" fontId="5" fillId="0" borderId="41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42" xfId="0" applyNumberFormat="1" applyFont="1" applyFill="1" applyBorder="1" applyAlignment="1">
      <alignment vertical="center" shrinkToFit="1"/>
    </xf>
    <xf numFmtId="41" fontId="5" fillId="0" borderId="43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13" fillId="0" borderId="25" xfId="0" applyNumberFormat="1" applyFont="1" applyFill="1" applyBorder="1" applyAlignment="1">
      <alignment vertical="center" shrinkToFit="1"/>
    </xf>
    <xf numFmtId="41" fontId="5" fillId="0" borderId="44" xfId="0" applyNumberFormat="1" applyFont="1" applyFill="1" applyBorder="1" applyAlignment="1">
      <alignment vertical="center" shrinkToFit="1"/>
    </xf>
    <xf numFmtId="41" fontId="5" fillId="0" borderId="45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200" fontId="5" fillId="35" borderId="46" xfId="0" applyNumberFormat="1" applyFont="1" applyFill="1" applyBorder="1" applyAlignment="1" applyProtection="1">
      <alignment vertical="center" shrinkToFit="1"/>
      <protection/>
    </xf>
    <xf numFmtId="200" fontId="5" fillId="35" borderId="47" xfId="0" applyNumberFormat="1" applyFont="1" applyFill="1" applyBorder="1" applyAlignment="1">
      <alignment vertical="center" shrinkToFit="1"/>
    </xf>
    <xf numFmtId="200" fontId="13" fillId="35" borderId="48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41" fontId="13" fillId="0" borderId="24" xfId="0" applyNumberFormat="1" applyFont="1" applyFill="1" applyBorder="1" applyAlignment="1">
      <alignment vertical="center" shrinkToFit="1"/>
    </xf>
    <xf numFmtId="41" fontId="13" fillId="0" borderId="44" xfId="0" applyNumberFormat="1" applyFont="1" applyFill="1" applyBorder="1" applyAlignment="1">
      <alignment vertical="center" shrinkToFit="1"/>
    </xf>
    <xf numFmtId="41" fontId="13" fillId="0" borderId="45" xfId="0" applyNumberFormat="1" applyFont="1" applyFill="1" applyBorder="1" applyAlignment="1">
      <alignment vertical="center" shrinkToFit="1"/>
    </xf>
    <xf numFmtId="200" fontId="13" fillId="35" borderId="46" xfId="0" applyNumberFormat="1" applyFont="1" applyFill="1" applyBorder="1" applyAlignment="1" applyProtection="1">
      <alignment vertical="center" shrinkToFit="1"/>
      <protection/>
    </xf>
    <xf numFmtId="200" fontId="13" fillId="35" borderId="47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  <protection/>
    </xf>
    <xf numFmtId="41" fontId="13" fillId="0" borderId="49" xfId="0" applyNumberFormat="1" applyFont="1" applyFill="1" applyBorder="1" applyAlignment="1">
      <alignment vertical="center" shrinkToFit="1"/>
    </xf>
    <xf numFmtId="41" fontId="13" fillId="0" borderId="26" xfId="0" applyNumberFormat="1" applyFont="1" applyFill="1" applyBorder="1" applyAlignment="1">
      <alignment vertical="center" shrinkToFit="1"/>
    </xf>
    <xf numFmtId="41" fontId="13" fillId="0" borderId="44" xfId="0" applyNumberFormat="1" applyFont="1" applyFill="1" applyBorder="1" applyAlignment="1" applyProtection="1">
      <alignment vertical="center" shrinkToFit="1"/>
      <protection/>
    </xf>
    <xf numFmtId="200" fontId="13" fillId="35" borderId="44" xfId="0" applyNumberFormat="1" applyFont="1" applyFill="1" applyBorder="1" applyAlignment="1" applyProtection="1">
      <alignment vertical="center" shrinkToFit="1"/>
      <protection/>
    </xf>
    <xf numFmtId="200" fontId="13" fillId="35" borderId="45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 applyProtection="1">
      <alignment vertical="center" shrinkToFit="1"/>
      <protection/>
    </xf>
    <xf numFmtId="200" fontId="13" fillId="35" borderId="47" xfId="0" applyNumberFormat="1" applyFont="1" applyFill="1" applyBorder="1" applyAlignment="1">
      <alignment horizontal="right" vertical="center" shrinkToFit="1"/>
    </xf>
    <xf numFmtId="200" fontId="13" fillId="35" borderId="13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 applyProtection="1">
      <alignment vertical="center" shrinkToFit="1"/>
      <protection/>
    </xf>
    <xf numFmtId="41" fontId="13" fillId="0" borderId="49" xfId="0" applyNumberFormat="1" applyFont="1" applyFill="1" applyBorder="1" applyAlignment="1">
      <alignment horizontal="right" vertical="center" shrinkToFit="1"/>
    </xf>
    <xf numFmtId="41" fontId="5" fillId="0" borderId="26" xfId="0" applyNumberFormat="1" applyFont="1" applyFill="1" applyBorder="1" applyAlignment="1">
      <alignment vertical="center" shrinkToFit="1"/>
    </xf>
    <xf numFmtId="41" fontId="5" fillId="0" borderId="44" xfId="0" applyNumberFormat="1" applyFont="1" applyFill="1" applyBorder="1" applyAlignment="1" applyProtection="1">
      <alignment vertical="center" shrinkToFit="1"/>
      <protection/>
    </xf>
    <xf numFmtId="41" fontId="13" fillId="0" borderId="50" xfId="0" applyNumberFormat="1" applyFont="1" applyFill="1" applyBorder="1" applyAlignment="1">
      <alignment horizontal="right"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200" fontId="13" fillId="35" borderId="51" xfId="0" applyNumberFormat="1" applyFont="1" applyFill="1" applyBorder="1" applyAlignment="1">
      <alignment vertical="center" shrinkToFit="1"/>
    </xf>
    <xf numFmtId="200" fontId="5" fillId="35" borderId="48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49" xfId="0" applyNumberFormat="1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 shrinkToFit="1"/>
    </xf>
    <xf numFmtId="41" fontId="5" fillId="0" borderId="44" xfId="0" applyNumberFormat="1" applyFont="1" applyFill="1" applyBorder="1" applyAlignment="1">
      <alignment horizontal="right" vertical="center" shrinkToFit="1"/>
    </xf>
    <xf numFmtId="41" fontId="5" fillId="0" borderId="45" xfId="0" applyNumberFormat="1" applyFont="1" applyFill="1" applyBorder="1" applyAlignment="1">
      <alignment horizontal="right" vertical="center" shrinkToFit="1"/>
    </xf>
    <xf numFmtId="41" fontId="5" fillId="0" borderId="52" xfId="0" applyNumberFormat="1" applyFont="1" applyFill="1" applyBorder="1" applyAlignment="1">
      <alignment horizontal="right" vertical="center" shrinkToFit="1"/>
    </xf>
    <xf numFmtId="41" fontId="5" fillId="0" borderId="46" xfId="0" applyNumberFormat="1" applyFont="1" applyFill="1" applyBorder="1" applyAlignment="1">
      <alignment horizontal="right" vertical="center" shrinkToFit="1"/>
    </xf>
    <xf numFmtId="41" fontId="5" fillId="0" borderId="47" xfId="0" applyNumberFormat="1" applyFont="1" applyFill="1" applyBorder="1" applyAlignment="1">
      <alignment horizontal="right" vertical="center" shrinkToFit="1"/>
    </xf>
    <xf numFmtId="41" fontId="5" fillId="0" borderId="53" xfId="0" applyNumberFormat="1" applyFont="1" applyFill="1" applyBorder="1" applyAlignment="1">
      <alignment horizontal="right" vertical="center" shrinkToFit="1"/>
    </xf>
    <xf numFmtId="41" fontId="5" fillId="0" borderId="54" xfId="0" applyNumberFormat="1" applyFont="1" applyFill="1" applyBorder="1" applyAlignment="1">
      <alignment vertical="center" shrinkToFit="1"/>
    </xf>
    <xf numFmtId="41" fontId="5" fillId="0" borderId="55" xfId="0" applyNumberFormat="1" applyFont="1" applyFill="1" applyBorder="1" applyAlignment="1">
      <alignment vertical="center" shrinkToFit="1"/>
    </xf>
    <xf numFmtId="41" fontId="5" fillId="0" borderId="56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49" xfId="0" applyNumberFormat="1" applyFont="1" applyFill="1" applyBorder="1" applyAlignment="1">
      <alignment horizontal="right" vertical="center" shrinkToFit="1"/>
    </xf>
    <xf numFmtId="41" fontId="5" fillId="0" borderId="57" xfId="0" applyNumberFormat="1" applyFont="1" applyFill="1" applyBorder="1" applyAlignment="1">
      <alignment horizontal="right" vertical="center" shrinkToFit="1"/>
    </xf>
    <xf numFmtId="41" fontId="5" fillId="0" borderId="46" xfId="0" applyNumberFormat="1" applyFont="1" applyFill="1" applyBorder="1" applyAlignment="1">
      <alignment vertical="center" shrinkToFit="1"/>
    </xf>
    <xf numFmtId="41" fontId="5" fillId="0" borderId="27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horizontal="right"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200" fontId="5" fillId="35" borderId="58" xfId="0" applyNumberFormat="1" applyFont="1" applyFill="1" applyBorder="1" applyAlignment="1" applyProtection="1">
      <alignment vertical="center" shrinkToFit="1"/>
      <protection/>
    </xf>
    <xf numFmtId="200" fontId="13" fillId="35" borderId="46" xfId="0" applyNumberFormat="1" applyFont="1" applyFill="1" applyBorder="1" applyAlignment="1">
      <alignment vertical="center" shrinkToFit="1"/>
    </xf>
    <xf numFmtId="200" fontId="5" fillId="35" borderId="59" xfId="0" applyNumberFormat="1" applyFont="1" applyFill="1" applyBorder="1" applyAlignment="1" applyProtection="1">
      <alignment vertical="center" shrinkToFit="1"/>
      <protection/>
    </xf>
    <xf numFmtId="41" fontId="5" fillId="34" borderId="60" xfId="0" applyNumberFormat="1" applyFont="1" applyFill="1" applyBorder="1" applyAlignment="1">
      <alignment vertical="center" shrinkToFit="1"/>
    </xf>
    <xf numFmtId="41" fontId="5" fillId="34" borderId="28" xfId="0" applyNumberFormat="1" applyFont="1" applyFill="1" applyBorder="1" applyAlignment="1">
      <alignment vertical="center" shrinkToFit="1"/>
    </xf>
    <xf numFmtId="41" fontId="5" fillId="34" borderId="40" xfId="0" applyNumberFormat="1" applyFont="1" applyFill="1" applyBorder="1" applyAlignment="1">
      <alignment vertical="center" shrinkToFit="1"/>
    </xf>
    <xf numFmtId="41" fontId="5" fillId="34" borderId="28" xfId="0" applyNumberFormat="1" applyFont="1" applyFill="1" applyBorder="1" applyAlignment="1">
      <alignment horizontal="right" vertical="center" shrinkToFit="1"/>
    </xf>
    <xf numFmtId="41" fontId="5" fillId="34" borderId="61" xfId="0" applyNumberFormat="1" applyFont="1" applyFill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textRotation="255" shrinkToFit="1"/>
    </xf>
    <xf numFmtId="0" fontId="5" fillId="0" borderId="30" xfId="0" applyNumberFormat="1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31" xfId="0" applyFont="1" applyFill="1" applyBorder="1" applyAlignment="1">
      <alignment horizontal="center" vertical="center" textRotation="255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shrinkToFit="1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8" xfId="0" applyNumberFormat="1" applyFont="1" applyFill="1" applyBorder="1" applyAlignment="1">
      <alignment horizontal="center" vertical="center" textRotation="255" shrinkToFit="1"/>
    </xf>
    <xf numFmtId="0" fontId="5" fillId="0" borderId="69" xfId="0" applyNumberFormat="1" applyFont="1" applyFill="1" applyBorder="1" applyAlignment="1">
      <alignment horizontal="center" vertical="center" textRotation="255" shrinkToFit="1"/>
    </xf>
    <xf numFmtId="0" fontId="12" fillId="0" borderId="70" xfId="0" applyNumberFormat="1" applyFont="1" applyFill="1" applyBorder="1" applyAlignment="1">
      <alignment horizontal="center" vertical="center" wrapText="1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5" fillId="0" borderId="41" xfId="0" applyNumberFormat="1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center" vertical="center" shrinkToFit="1"/>
    </xf>
    <xf numFmtId="0" fontId="10" fillId="0" borderId="70" xfId="0" applyNumberFormat="1" applyFont="1" applyFill="1" applyBorder="1" applyAlignment="1">
      <alignment horizontal="center" vertical="center" wrapText="1" shrinkToFit="1"/>
    </xf>
    <xf numFmtId="0" fontId="10" fillId="0" borderId="65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left" vertical="center" shrinkToFit="1"/>
    </xf>
    <xf numFmtId="0" fontId="5" fillId="0" borderId="64" xfId="0" applyFont="1" applyFill="1" applyBorder="1" applyAlignment="1">
      <alignment horizontal="center" vertical="center" textRotation="255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73" xfId="0" applyNumberFormat="1" applyFont="1" applyFill="1" applyBorder="1" applyAlignment="1">
      <alignment horizontal="left" vertical="center" shrinkToFit="1"/>
    </xf>
    <xf numFmtId="0" fontId="5" fillId="0" borderId="74" xfId="0" applyNumberFormat="1" applyFont="1" applyFill="1" applyBorder="1" applyAlignment="1">
      <alignment horizontal="left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33" borderId="84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85" xfId="0" applyNumberFormat="1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75" xfId="0" applyNumberFormat="1" applyFont="1" applyFill="1" applyBorder="1" applyAlignment="1">
      <alignment horizontal="center" vertical="center" wrapText="1" shrinkToFit="1"/>
    </xf>
    <xf numFmtId="0" fontId="5" fillId="0" borderId="76" xfId="0" applyNumberFormat="1" applyFont="1" applyFill="1" applyBorder="1" applyAlignment="1">
      <alignment horizontal="center" vertical="center" wrapText="1" shrinkToFit="1"/>
    </xf>
    <xf numFmtId="0" fontId="5" fillId="0" borderId="39" xfId="0" applyNumberFormat="1" applyFont="1" applyFill="1" applyBorder="1" applyAlignment="1">
      <alignment horizontal="center" vertical="center" wrapText="1" shrinkToFit="1"/>
    </xf>
    <xf numFmtId="0" fontId="5" fillId="0" borderId="62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61" xfId="0" applyNumberFormat="1" applyFont="1" applyFill="1" applyBorder="1" applyAlignment="1">
      <alignment horizontal="center" vertical="center" wrapText="1" shrinkToFit="1"/>
    </xf>
    <xf numFmtId="0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83" xfId="0" applyNumberFormat="1" applyFont="1" applyFill="1" applyBorder="1" applyAlignment="1">
      <alignment horizontal="center" vertical="center" wrapText="1" shrinkToFit="1"/>
    </xf>
    <xf numFmtId="0" fontId="5" fillId="0" borderId="4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NumberFormat="1" applyFont="1" applyFill="1" applyBorder="1" applyAlignment="1">
      <alignment horizontal="left" vertical="center" shrinkToFit="1"/>
    </xf>
    <xf numFmtId="0" fontId="9" fillId="0" borderId="47" xfId="0" applyNumberFormat="1" applyFont="1" applyFill="1" applyBorder="1" applyAlignment="1">
      <alignment horizontal="center" vertical="center" shrinkToFit="1"/>
    </xf>
    <xf numFmtId="0" fontId="9" fillId="0" borderId="58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9" fillId="0" borderId="84" xfId="0" applyNumberFormat="1" applyFont="1" applyFill="1" applyBorder="1" applyAlignment="1">
      <alignment horizontal="center" vertical="center" textRotation="255" wrapText="1" shrinkToFit="1"/>
    </xf>
    <xf numFmtId="0" fontId="0" fillId="0" borderId="18" xfId="0" applyFont="1" applyBorder="1" applyAlignment="1">
      <alignment vertical="center" shrinkToFit="1"/>
    </xf>
    <xf numFmtId="0" fontId="5" fillId="0" borderId="84" xfId="0" applyNumberFormat="1" applyFont="1" applyFill="1" applyBorder="1" applyAlignment="1">
      <alignment horizontal="center" vertical="center" textRotation="255" wrapText="1" shrinkToFit="1"/>
    </xf>
    <xf numFmtId="0" fontId="5" fillId="0" borderId="88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0" fontId="0" fillId="0" borderId="8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9" fillId="0" borderId="90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="120" zoomScaleNormal="120" zoomScaleSheetLayoutView="100" workbookViewId="0" topLeftCell="A1">
      <selection activeCell="K17" sqref="K17"/>
    </sheetView>
  </sheetViews>
  <sheetFormatPr defaultColWidth="10.75390625" defaultRowHeight="19.5" customHeight="1"/>
  <cols>
    <col min="1" max="1" width="3.125" style="1" customWidth="1"/>
    <col min="2" max="2" width="10.75390625" style="1" customWidth="1"/>
    <col min="3" max="3" width="23.00390625" style="1" customWidth="1"/>
    <col min="4" max="8" width="10.625" style="1" customWidth="1"/>
    <col min="9" max="9" width="4.75390625" style="1" customWidth="1"/>
    <col min="10" max="16384" width="10.75390625" style="1" customWidth="1"/>
  </cols>
  <sheetData>
    <row r="1" spans="1:7" ht="29.25" customHeight="1">
      <c r="A1" s="135" t="s">
        <v>60</v>
      </c>
      <c r="B1" s="135"/>
      <c r="C1" s="135"/>
      <c r="D1" s="135"/>
      <c r="E1" s="135"/>
      <c r="F1" s="135"/>
      <c r="G1" s="135"/>
    </row>
    <row r="2" ht="9.75" customHeight="1"/>
    <row r="3" spans="1:8" ht="19.5" customHeight="1">
      <c r="A3" s="138" t="s">
        <v>67</v>
      </c>
      <c r="B3" s="138"/>
      <c r="C3" s="138"/>
      <c r="D3" s="138"/>
      <c r="E3" s="138"/>
      <c r="F3" s="138"/>
      <c r="G3" s="138"/>
      <c r="H3" s="31"/>
    </row>
    <row r="4" ht="17.25" customHeight="1" thickBot="1">
      <c r="H4" s="24" t="s">
        <v>39</v>
      </c>
    </row>
    <row r="5" spans="1:9" ht="19.5" customHeight="1" thickBot="1">
      <c r="A5" s="139" t="s">
        <v>53</v>
      </c>
      <c r="B5" s="140"/>
      <c r="C5" s="141"/>
      <c r="D5" s="23" t="s">
        <v>0</v>
      </c>
      <c r="E5" s="25" t="s">
        <v>1</v>
      </c>
      <c r="F5" s="25" t="s">
        <v>2</v>
      </c>
      <c r="G5" s="25" t="s">
        <v>38</v>
      </c>
      <c r="H5" s="26" t="s">
        <v>3</v>
      </c>
      <c r="I5" s="2"/>
    </row>
    <row r="6" spans="1:8" ht="19.5" customHeight="1">
      <c r="A6" s="142" t="s">
        <v>11</v>
      </c>
      <c r="B6" s="136" t="s">
        <v>29</v>
      </c>
      <c r="C6" s="3" t="s">
        <v>21</v>
      </c>
      <c r="D6" s="107">
        <f aca="true" t="shared" si="0" ref="D6:D15">SUM(E6:H6)</f>
        <v>11</v>
      </c>
      <c r="E6" s="108">
        <v>0</v>
      </c>
      <c r="F6" s="108">
        <v>0</v>
      </c>
      <c r="G6" s="108">
        <v>0</v>
      </c>
      <c r="H6" s="109">
        <v>11</v>
      </c>
    </row>
    <row r="7" spans="1:8" ht="19.5" customHeight="1">
      <c r="A7" s="143"/>
      <c r="B7" s="137"/>
      <c r="C7" s="4" t="s">
        <v>22</v>
      </c>
      <c r="D7" s="110">
        <f t="shared" si="0"/>
        <v>0</v>
      </c>
      <c r="E7" s="111">
        <v>0</v>
      </c>
      <c r="F7" s="111">
        <v>0</v>
      </c>
      <c r="G7" s="111">
        <v>0</v>
      </c>
      <c r="H7" s="112">
        <v>0</v>
      </c>
    </row>
    <row r="8" spans="1:8" ht="19.5" customHeight="1">
      <c r="A8" s="144"/>
      <c r="B8" s="137" t="s">
        <v>56</v>
      </c>
      <c r="C8" s="4" t="s">
        <v>21</v>
      </c>
      <c r="D8" s="60">
        <f t="shared" si="0"/>
        <v>10</v>
      </c>
      <c r="E8" s="110">
        <v>0</v>
      </c>
      <c r="F8" s="111">
        <v>0</v>
      </c>
      <c r="G8" s="111">
        <v>0</v>
      </c>
      <c r="H8" s="112">
        <v>10</v>
      </c>
    </row>
    <row r="9" spans="1:8" ht="19.5" customHeight="1">
      <c r="A9" s="144"/>
      <c r="B9" s="137"/>
      <c r="C9" s="4" t="s">
        <v>22</v>
      </c>
      <c r="D9" s="106">
        <f t="shared" si="0"/>
        <v>0</v>
      </c>
      <c r="E9" s="110">
        <v>0</v>
      </c>
      <c r="F9" s="111">
        <v>0</v>
      </c>
      <c r="G9" s="111">
        <v>0</v>
      </c>
      <c r="H9" s="112">
        <v>0</v>
      </c>
    </row>
    <row r="10" spans="1:8" ht="19.5" customHeight="1">
      <c r="A10" s="144"/>
      <c r="B10" s="137" t="s">
        <v>30</v>
      </c>
      <c r="C10" s="4" t="s">
        <v>21</v>
      </c>
      <c r="D10" s="107">
        <f t="shared" si="0"/>
        <v>13</v>
      </c>
      <c r="E10" s="78">
        <v>0</v>
      </c>
      <c r="F10" s="78">
        <v>0</v>
      </c>
      <c r="G10" s="78">
        <v>0</v>
      </c>
      <c r="H10" s="112">
        <v>13</v>
      </c>
    </row>
    <row r="11" spans="1:8" ht="19.5" customHeight="1">
      <c r="A11" s="144"/>
      <c r="B11" s="137"/>
      <c r="C11" s="4" t="s">
        <v>22</v>
      </c>
      <c r="D11" s="110">
        <f t="shared" si="0"/>
        <v>0</v>
      </c>
      <c r="E11" s="111">
        <v>0</v>
      </c>
      <c r="F11" s="111">
        <v>0</v>
      </c>
      <c r="G11" s="111">
        <v>0</v>
      </c>
      <c r="H11" s="112">
        <v>0</v>
      </c>
    </row>
    <row r="12" spans="1:8" ht="19.5" customHeight="1">
      <c r="A12" s="144"/>
      <c r="B12" s="137" t="s">
        <v>31</v>
      </c>
      <c r="C12" s="4" t="s">
        <v>21</v>
      </c>
      <c r="D12" s="110">
        <f t="shared" si="0"/>
        <v>0</v>
      </c>
      <c r="E12" s="111">
        <v>0</v>
      </c>
      <c r="F12" s="111">
        <v>0</v>
      </c>
      <c r="G12" s="111">
        <v>0</v>
      </c>
      <c r="H12" s="112">
        <v>0</v>
      </c>
    </row>
    <row r="13" spans="1:8" ht="19.5" customHeight="1" thickBot="1">
      <c r="A13" s="145"/>
      <c r="B13" s="146"/>
      <c r="C13" s="48" t="s">
        <v>22</v>
      </c>
      <c r="D13" s="113">
        <f t="shared" si="0"/>
        <v>0</v>
      </c>
      <c r="E13" s="114">
        <v>0</v>
      </c>
      <c r="F13" s="114">
        <v>0</v>
      </c>
      <c r="G13" s="114">
        <v>0</v>
      </c>
      <c r="H13" s="115">
        <v>0</v>
      </c>
    </row>
    <row r="14" spans="1:8" ht="19.5" customHeight="1">
      <c r="A14" s="149" t="s">
        <v>15</v>
      </c>
      <c r="B14" s="147" t="s">
        <v>33</v>
      </c>
      <c r="C14" s="47" t="s">
        <v>17</v>
      </c>
      <c r="D14" s="123">
        <f t="shared" si="0"/>
        <v>372</v>
      </c>
      <c r="E14" s="107">
        <v>116</v>
      </c>
      <c r="F14" s="108">
        <v>134</v>
      </c>
      <c r="G14" s="108">
        <v>122</v>
      </c>
      <c r="H14" s="100">
        <v>0</v>
      </c>
    </row>
    <row r="15" spans="1:8" ht="19.5" customHeight="1">
      <c r="A15" s="150"/>
      <c r="B15" s="148"/>
      <c r="C15" s="5" t="s">
        <v>18</v>
      </c>
      <c r="D15" s="106">
        <f t="shared" si="0"/>
        <v>6383</v>
      </c>
      <c r="E15" s="116">
        <v>753</v>
      </c>
      <c r="F15" s="117">
        <v>3216</v>
      </c>
      <c r="G15" s="117">
        <v>2414</v>
      </c>
      <c r="H15" s="118">
        <v>0</v>
      </c>
    </row>
    <row r="16" spans="1:8" ht="19.5" customHeight="1">
      <c r="A16" s="150"/>
      <c r="B16" s="147" t="s">
        <v>16</v>
      </c>
      <c r="C16" s="47" t="s">
        <v>17</v>
      </c>
      <c r="D16" s="106">
        <f>SUM(E16:H16)</f>
        <v>0</v>
      </c>
      <c r="E16" s="119">
        <v>0</v>
      </c>
      <c r="F16" s="120">
        <v>0</v>
      </c>
      <c r="G16" s="108">
        <v>0</v>
      </c>
      <c r="H16" s="121">
        <v>0</v>
      </c>
    </row>
    <row r="17" spans="1:8" ht="19.5" customHeight="1">
      <c r="A17" s="150"/>
      <c r="B17" s="147"/>
      <c r="C17" s="5" t="s">
        <v>18</v>
      </c>
      <c r="D17" s="106">
        <f>SUM(E17:H17)</f>
        <v>0</v>
      </c>
      <c r="E17" s="110">
        <v>0</v>
      </c>
      <c r="F17" s="111">
        <v>0</v>
      </c>
      <c r="G17" s="78">
        <v>0</v>
      </c>
      <c r="H17" s="112">
        <v>0</v>
      </c>
    </row>
    <row r="18" spans="1:13" ht="19.5" customHeight="1">
      <c r="A18" s="150"/>
      <c r="B18" s="157" t="s">
        <v>63</v>
      </c>
      <c r="C18" s="5" t="s">
        <v>17</v>
      </c>
      <c r="D18" s="106">
        <f aca="true" t="shared" si="1" ref="D18:D23">SUM(E18:H18)</f>
        <v>0</v>
      </c>
      <c r="E18" s="110" t="s">
        <v>70</v>
      </c>
      <c r="F18" s="111">
        <v>0</v>
      </c>
      <c r="G18" s="78">
        <v>0</v>
      </c>
      <c r="H18" s="112">
        <v>0</v>
      </c>
      <c r="M18" s="1" t="s">
        <v>62</v>
      </c>
    </row>
    <row r="19" spans="1:8" ht="19.5" customHeight="1">
      <c r="A19" s="150"/>
      <c r="B19" s="158"/>
      <c r="C19" s="5" t="s">
        <v>18</v>
      </c>
      <c r="D19" s="106">
        <f t="shared" si="1"/>
        <v>0</v>
      </c>
      <c r="E19" s="110" t="s">
        <v>70</v>
      </c>
      <c r="F19" s="111">
        <v>0</v>
      </c>
      <c r="G19" s="78">
        <v>0</v>
      </c>
      <c r="H19" s="112">
        <v>0</v>
      </c>
    </row>
    <row r="20" spans="1:8" ht="19.5" customHeight="1">
      <c r="A20" s="150"/>
      <c r="B20" s="152" t="s">
        <v>64</v>
      </c>
      <c r="C20" s="5" t="s">
        <v>17</v>
      </c>
      <c r="D20" s="106">
        <f t="shared" si="1"/>
        <v>2</v>
      </c>
      <c r="E20" s="77">
        <v>2</v>
      </c>
      <c r="F20" s="111">
        <v>0</v>
      </c>
      <c r="G20" s="78">
        <v>0</v>
      </c>
      <c r="H20" s="103">
        <v>0</v>
      </c>
    </row>
    <row r="21" spans="1:8" ht="19.5" customHeight="1">
      <c r="A21" s="150"/>
      <c r="B21" s="153"/>
      <c r="C21" s="5" t="s">
        <v>18</v>
      </c>
      <c r="D21" s="106">
        <f t="shared" si="1"/>
        <v>72</v>
      </c>
      <c r="E21" s="77">
        <v>72</v>
      </c>
      <c r="F21" s="111">
        <v>0</v>
      </c>
      <c r="G21" s="78">
        <v>0</v>
      </c>
      <c r="H21" s="103">
        <v>0</v>
      </c>
    </row>
    <row r="22" spans="1:8" ht="19.5" customHeight="1">
      <c r="A22" s="150"/>
      <c r="B22" s="154" t="s">
        <v>32</v>
      </c>
      <c r="C22" s="5" t="s">
        <v>17</v>
      </c>
      <c r="D22" s="106">
        <f t="shared" si="1"/>
        <v>4</v>
      </c>
      <c r="E22" s="77">
        <v>0</v>
      </c>
      <c r="F22" s="111">
        <v>0</v>
      </c>
      <c r="G22" s="78">
        <v>0</v>
      </c>
      <c r="H22" s="103">
        <v>4</v>
      </c>
    </row>
    <row r="23" spans="1:8" ht="19.5" customHeight="1">
      <c r="A23" s="150"/>
      <c r="B23" s="147"/>
      <c r="C23" s="5" t="s">
        <v>18</v>
      </c>
      <c r="D23" s="106">
        <f t="shared" si="1"/>
        <v>167</v>
      </c>
      <c r="E23" s="77">
        <v>0</v>
      </c>
      <c r="F23" s="111">
        <v>0</v>
      </c>
      <c r="G23" s="78">
        <v>0</v>
      </c>
      <c r="H23" s="103">
        <v>167</v>
      </c>
    </row>
    <row r="24" spans="1:8" ht="19.5" customHeight="1">
      <c r="A24" s="150"/>
      <c r="B24" s="155" t="s">
        <v>20</v>
      </c>
      <c r="C24" s="5" t="s">
        <v>17</v>
      </c>
      <c r="D24" s="106">
        <f>SUM(E24:H24)</f>
        <v>0</v>
      </c>
      <c r="E24" s="77">
        <v>0</v>
      </c>
      <c r="F24" s="111" t="s">
        <v>71</v>
      </c>
      <c r="G24" s="111">
        <v>0</v>
      </c>
      <c r="H24" s="112">
        <v>0</v>
      </c>
    </row>
    <row r="25" spans="1:8" ht="19.5" customHeight="1" thickBot="1">
      <c r="A25" s="151"/>
      <c r="B25" s="156"/>
      <c r="C25" s="6" t="s">
        <v>18</v>
      </c>
      <c r="D25" s="124">
        <f>SUM(E25:H25)</f>
        <v>0</v>
      </c>
      <c r="E25" s="122">
        <v>0</v>
      </c>
      <c r="F25" s="114" t="s">
        <v>70</v>
      </c>
      <c r="G25" s="114">
        <v>0</v>
      </c>
      <c r="H25" s="115">
        <v>0</v>
      </c>
    </row>
    <row r="26" spans="1:9" ht="17.25" customHeight="1">
      <c r="A26" s="7"/>
      <c r="B26" s="7"/>
      <c r="C26" s="7"/>
      <c r="D26" s="32"/>
      <c r="E26" s="32"/>
      <c r="F26" s="32"/>
      <c r="G26" s="32"/>
      <c r="H26" s="43" t="s">
        <v>74</v>
      </c>
      <c r="I26" s="32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9" ht="28.5" customHeight="1"/>
  </sheetData>
  <sheetProtection/>
  <mergeCells count="15">
    <mergeCell ref="B14:B15"/>
    <mergeCell ref="A14:A25"/>
    <mergeCell ref="B20:B21"/>
    <mergeCell ref="B22:B23"/>
    <mergeCell ref="B24:B25"/>
    <mergeCell ref="B16:B17"/>
    <mergeCell ref="B18:B19"/>
    <mergeCell ref="A1:G1"/>
    <mergeCell ref="B6:B7"/>
    <mergeCell ref="A3:G3"/>
    <mergeCell ref="A5:C5"/>
    <mergeCell ref="B8:B9"/>
    <mergeCell ref="B10:B11"/>
    <mergeCell ref="A6:A13"/>
    <mergeCell ref="B12:B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OutlineSymbols="0" zoomScale="110" zoomScaleNormal="110" zoomScaleSheetLayoutView="100" zoomScalePageLayoutView="0" workbookViewId="0" topLeftCell="B23">
      <selection activeCell="N32" sqref="N32"/>
    </sheetView>
  </sheetViews>
  <sheetFormatPr defaultColWidth="10.75390625" defaultRowHeight="19.5" customHeight="1"/>
  <cols>
    <col min="1" max="1" width="4.875" style="8" customWidth="1"/>
    <col min="2" max="2" width="13.125" style="8" customWidth="1"/>
    <col min="3" max="3" width="8.50390625" style="8" customWidth="1"/>
    <col min="4" max="4" width="6.375" style="8" customWidth="1"/>
    <col min="5" max="9" width="10.625" style="8" customWidth="1"/>
    <col min="10" max="10" width="5.75390625" style="8" customWidth="1"/>
    <col min="11" max="16384" width="10.75390625" style="8" customWidth="1"/>
  </cols>
  <sheetData>
    <row r="1" spans="1:7" ht="19.5" customHeight="1">
      <c r="A1" s="200" t="s">
        <v>68</v>
      </c>
      <c r="B1" s="200"/>
      <c r="C1" s="200"/>
      <c r="D1" s="200"/>
      <c r="E1" s="200"/>
      <c r="F1" s="200"/>
      <c r="G1" s="200"/>
    </row>
    <row r="2" ht="9.75" customHeight="1" thickBot="1">
      <c r="A2" s="9"/>
    </row>
    <row r="3" spans="1:9" ht="19.5" customHeight="1" thickBot="1">
      <c r="A3" s="182" t="s">
        <v>36</v>
      </c>
      <c r="B3" s="183"/>
      <c r="C3" s="183"/>
      <c r="D3" s="184"/>
      <c r="E3" s="21" t="s">
        <v>34</v>
      </c>
      <c r="F3" s="25" t="s">
        <v>12</v>
      </c>
      <c r="G3" s="25" t="s">
        <v>13</v>
      </c>
      <c r="H3" s="27" t="s">
        <v>38</v>
      </c>
      <c r="I3" s="26" t="s">
        <v>14</v>
      </c>
    </row>
    <row r="4" spans="1:10" ht="19.5" customHeight="1">
      <c r="A4" s="149" t="s">
        <v>24</v>
      </c>
      <c r="B4" s="201" t="s">
        <v>29</v>
      </c>
      <c r="C4" s="202" t="s">
        <v>17</v>
      </c>
      <c r="D4" s="203"/>
      <c r="E4" s="49">
        <f aca="true" t="shared" si="0" ref="E4:E19">SUM(F4:I4)</f>
        <v>131</v>
      </c>
      <c r="F4" s="50">
        <v>2</v>
      </c>
      <c r="G4" s="50">
        <v>0</v>
      </c>
      <c r="H4" s="51">
        <v>129</v>
      </c>
      <c r="I4" s="52">
        <v>0</v>
      </c>
      <c r="J4" s="10"/>
    </row>
    <row r="5" spans="1:10" ht="19.5" customHeight="1">
      <c r="A5" s="150"/>
      <c r="B5" s="164"/>
      <c r="C5" s="165" t="s">
        <v>25</v>
      </c>
      <c r="D5" s="166"/>
      <c r="E5" s="53">
        <f t="shared" si="0"/>
        <v>166</v>
      </c>
      <c r="F5" s="50">
        <v>2</v>
      </c>
      <c r="G5" s="50">
        <v>0</v>
      </c>
      <c r="H5" s="50">
        <v>164</v>
      </c>
      <c r="I5" s="54">
        <v>0</v>
      </c>
      <c r="J5" s="10"/>
    </row>
    <row r="6" spans="1:10" ht="19.5" customHeight="1">
      <c r="A6" s="150"/>
      <c r="B6" s="164" t="s">
        <v>57</v>
      </c>
      <c r="C6" s="165" t="s">
        <v>17</v>
      </c>
      <c r="D6" s="166"/>
      <c r="E6" s="53">
        <f t="shared" si="0"/>
        <v>140</v>
      </c>
      <c r="F6" s="50">
        <v>10</v>
      </c>
      <c r="G6" s="50">
        <v>0</v>
      </c>
      <c r="H6" s="50">
        <v>130</v>
      </c>
      <c r="I6" s="54">
        <v>0</v>
      </c>
      <c r="J6" s="10"/>
    </row>
    <row r="7" spans="1:10" ht="19.5" customHeight="1">
      <c r="A7" s="150"/>
      <c r="B7" s="164"/>
      <c r="C7" s="165" t="s">
        <v>25</v>
      </c>
      <c r="D7" s="166"/>
      <c r="E7" s="53">
        <f t="shared" si="0"/>
        <v>154</v>
      </c>
      <c r="F7" s="50">
        <v>10</v>
      </c>
      <c r="G7" s="50">
        <v>0</v>
      </c>
      <c r="H7" s="50">
        <v>144</v>
      </c>
      <c r="I7" s="54">
        <v>0</v>
      </c>
      <c r="J7" s="10"/>
    </row>
    <row r="8" spans="1:10" ht="19.5" customHeight="1">
      <c r="A8" s="150"/>
      <c r="B8" s="164" t="s">
        <v>30</v>
      </c>
      <c r="C8" s="165" t="s">
        <v>17</v>
      </c>
      <c r="D8" s="166"/>
      <c r="E8" s="53">
        <f t="shared" si="0"/>
        <v>290</v>
      </c>
      <c r="F8" s="50">
        <v>12</v>
      </c>
      <c r="G8" s="56" t="s">
        <v>70</v>
      </c>
      <c r="H8" s="50">
        <v>278</v>
      </c>
      <c r="I8" s="54">
        <v>0</v>
      </c>
      <c r="J8" s="10"/>
    </row>
    <row r="9" spans="1:10" ht="19.5" customHeight="1">
      <c r="A9" s="150"/>
      <c r="B9" s="164"/>
      <c r="C9" s="165" t="s">
        <v>25</v>
      </c>
      <c r="D9" s="166"/>
      <c r="E9" s="53">
        <f t="shared" si="0"/>
        <v>382</v>
      </c>
      <c r="F9" s="50">
        <v>14</v>
      </c>
      <c r="G9" s="56" t="s">
        <v>70</v>
      </c>
      <c r="H9" s="50">
        <v>368</v>
      </c>
      <c r="I9" s="54">
        <v>0</v>
      </c>
      <c r="J9" s="10"/>
    </row>
    <row r="10" spans="1:10" ht="19.5" customHeight="1">
      <c r="A10" s="150"/>
      <c r="B10" s="164" t="s">
        <v>16</v>
      </c>
      <c r="C10" s="165" t="s">
        <v>17</v>
      </c>
      <c r="D10" s="166"/>
      <c r="E10" s="53">
        <f t="shared" si="0"/>
        <v>4</v>
      </c>
      <c r="F10" s="50">
        <v>0</v>
      </c>
      <c r="G10" s="50">
        <v>3</v>
      </c>
      <c r="H10" s="50">
        <v>1</v>
      </c>
      <c r="I10" s="55">
        <v>0</v>
      </c>
      <c r="J10" s="10"/>
    </row>
    <row r="11" spans="1:10" ht="19.5" customHeight="1">
      <c r="A11" s="150"/>
      <c r="B11" s="164"/>
      <c r="C11" s="165" t="s">
        <v>25</v>
      </c>
      <c r="D11" s="166"/>
      <c r="E11" s="53">
        <f t="shared" si="0"/>
        <v>36</v>
      </c>
      <c r="F11" s="50">
        <v>0</v>
      </c>
      <c r="G11" s="50">
        <v>34</v>
      </c>
      <c r="H11" s="50">
        <v>2</v>
      </c>
      <c r="I11" s="55">
        <v>0</v>
      </c>
      <c r="J11" s="10"/>
    </row>
    <row r="12" spans="1:10" ht="19.5" customHeight="1">
      <c r="A12" s="150"/>
      <c r="B12" s="164" t="s">
        <v>19</v>
      </c>
      <c r="C12" s="165" t="s">
        <v>17</v>
      </c>
      <c r="D12" s="166"/>
      <c r="E12" s="53">
        <f t="shared" si="0"/>
        <v>22</v>
      </c>
      <c r="F12" s="50">
        <v>1</v>
      </c>
      <c r="G12" s="56">
        <v>17</v>
      </c>
      <c r="H12" s="50">
        <v>0</v>
      </c>
      <c r="I12" s="54">
        <v>4</v>
      </c>
      <c r="J12" s="10"/>
    </row>
    <row r="13" spans="1:10" ht="19.5" customHeight="1">
      <c r="A13" s="150"/>
      <c r="B13" s="164"/>
      <c r="C13" s="165" t="s">
        <v>25</v>
      </c>
      <c r="D13" s="166"/>
      <c r="E13" s="53">
        <f t="shared" si="0"/>
        <v>392</v>
      </c>
      <c r="F13" s="50">
        <v>1</v>
      </c>
      <c r="G13" s="56">
        <v>224</v>
      </c>
      <c r="H13" s="50">
        <v>0</v>
      </c>
      <c r="I13" s="54">
        <v>167</v>
      </c>
      <c r="J13" s="10"/>
    </row>
    <row r="14" spans="1:10" ht="19.5" customHeight="1">
      <c r="A14" s="150"/>
      <c r="B14" s="164" t="s">
        <v>61</v>
      </c>
      <c r="C14" s="165" t="s">
        <v>17</v>
      </c>
      <c r="D14" s="166"/>
      <c r="E14" s="53">
        <f t="shared" si="0"/>
        <v>3</v>
      </c>
      <c r="F14" s="56">
        <v>0</v>
      </c>
      <c r="G14" s="56">
        <v>1</v>
      </c>
      <c r="H14" s="56">
        <v>2</v>
      </c>
      <c r="I14" s="54">
        <v>0</v>
      </c>
      <c r="J14" s="10"/>
    </row>
    <row r="15" spans="1:10" ht="19.5" customHeight="1">
      <c r="A15" s="150"/>
      <c r="B15" s="164"/>
      <c r="C15" s="165" t="s">
        <v>25</v>
      </c>
      <c r="D15" s="166"/>
      <c r="E15" s="53">
        <f t="shared" si="0"/>
        <v>6</v>
      </c>
      <c r="F15" s="56">
        <v>0</v>
      </c>
      <c r="G15" s="56">
        <v>3</v>
      </c>
      <c r="H15" s="56">
        <v>3</v>
      </c>
      <c r="I15" s="54">
        <v>0</v>
      </c>
      <c r="J15" s="10"/>
    </row>
    <row r="16" spans="1:10" ht="19.5" customHeight="1">
      <c r="A16" s="150"/>
      <c r="B16" s="164" t="s">
        <v>35</v>
      </c>
      <c r="C16" s="165" t="s">
        <v>17</v>
      </c>
      <c r="D16" s="166"/>
      <c r="E16" s="53">
        <f t="shared" si="0"/>
        <v>156</v>
      </c>
      <c r="F16" s="50">
        <v>10</v>
      </c>
      <c r="G16" s="56">
        <v>21</v>
      </c>
      <c r="H16" s="56">
        <v>125</v>
      </c>
      <c r="I16" s="54">
        <v>0</v>
      </c>
      <c r="J16" s="10"/>
    </row>
    <row r="17" spans="1:10" ht="19.5" customHeight="1">
      <c r="A17" s="163"/>
      <c r="B17" s="164"/>
      <c r="C17" s="165" t="s">
        <v>25</v>
      </c>
      <c r="D17" s="166"/>
      <c r="E17" s="53">
        <f t="shared" si="0"/>
        <v>215</v>
      </c>
      <c r="F17" s="50">
        <v>10</v>
      </c>
      <c r="G17" s="56">
        <v>53</v>
      </c>
      <c r="H17" s="56">
        <v>152</v>
      </c>
      <c r="I17" s="54">
        <v>0</v>
      </c>
      <c r="J17" s="10"/>
    </row>
    <row r="18" spans="1:9" ht="19.5" customHeight="1">
      <c r="A18" s="159" t="s">
        <v>23</v>
      </c>
      <c r="B18" s="137"/>
      <c r="C18" s="165" t="s">
        <v>17</v>
      </c>
      <c r="D18" s="166"/>
      <c r="E18" s="53">
        <f t="shared" si="0"/>
        <v>140</v>
      </c>
      <c r="F18" s="50">
        <v>6</v>
      </c>
      <c r="G18" s="50">
        <v>87</v>
      </c>
      <c r="H18" s="50">
        <v>40</v>
      </c>
      <c r="I18" s="54">
        <v>7</v>
      </c>
    </row>
    <row r="19" spans="1:9" ht="19.5" customHeight="1" thickBot="1">
      <c r="A19" s="160"/>
      <c r="B19" s="146"/>
      <c r="C19" s="161" t="s">
        <v>25</v>
      </c>
      <c r="D19" s="162"/>
      <c r="E19" s="57">
        <f t="shared" si="0"/>
        <v>406</v>
      </c>
      <c r="F19" s="58">
        <v>6</v>
      </c>
      <c r="G19" s="58">
        <v>339</v>
      </c>
      <c r="H19" s="58">
        <v>54</v>
      </c>
      <c r="I19" s="59">
        <v>7</v>
      </c>
    </row>
    <row r="20" spans="5:9" ht="20.25" customHeight="1">
      <c r="E20" s="45"/>
      <c r="F20" s="45"/>
      <c r="G20" s="45"/>
      <c r="H20" s="45"/>
      <c r="I20" s="46" t="s">
        <v>74</v>
      </c>
    </row>
    <row r="21" spans="1:11" ht="19.5" customHeight="1">
      <c r="A21" s="9"/>
      <c r="G21" s="24"/>
      <c r="H21" s="24"/>
      <c r="I21" s="24"/>
      <c r="J21" s="11"/>
      <c r="K21" s="11"/>
    </row>
    <row r="22" spans="1:11" ht="19.5" customHeight="1">
      <c r="A22" s="199" t="s">
        <v>69</v>
      </c>
      <c r="B22" s="199"/>
      <c r="C22" s="199"/>
      <c r="D22" s="199"/>
      <c r="E22" s="199"/>
      <c r="F22" s="199"/>
      <c r="G22" s="199"/>
      <c r="H22" s="199"/>
      <c r="I22" s="24"/>
      <c r="J22" s="12"/>
      <c r="K22" s="1"/>
    </row>
    <row r="23" spans="1:11" ht="18" customHeight="1" thickBot="1">
      <c r="A23" s="9"/>
      <c r="G23" s="24"/>
      <c r="H23" s="24"/>
      <c r="I23" s="24" t="s">
        <v>39</v>
      </c>
      <c r="J23" s="12"/>
      <c r="K23" s="1"/>
    </row>
    <row r="24" spans="1:16" ht="19.5" customHeight="1" thickBot="1">
      <c r="A24" s="182" t="s">
        <v>50</v>
      </c>
      <c r="B24" s="183"/>
      <c r="C24" s="183"/>
      <c r="D24" s="184"/>
      <c r="E24" s="22" t="s">
        <v>51</v>
      </c>
      <c r="F24" s="28" t="s">
        <v>1</v>
      </c>
      <c r="G24" s="29" t="s">
        <v>2</v>
      </c>
      <c r="H24" s="29" t="s">
        <v>38</v>
      </c>
      <c r="I24" s="30" t="s">
        <v>3</v>
      </c>
      <c r="K24" s="198"/>
      <c r="L24" s="187"/>
      <c r="M24" s="187"/>
      <c r="N24" s="187"/>
      <c r="O24" s="187"/>
      <c r="P24" s="187"/>
    </row>
    <row r="25" spans="1:16" ht="19.5" customHeight="1">
      <c r="A25" s="176" t="s">
        <v>40</v>
      </c>
      <c r="B25" s="177"/>
      <c r="C25" s="178"/>
      <c r="D25" s="36" t="s">
        <v>26</v>
      </c>
      <c r="E25" s="129">
        <f>SUM(F25:I25)</f>
        <v>8</v>
      </c>
      <c r="F25" s="129">
        <v>3</v>
      </c>
      <c r="G25" s="129">
        <v>3</v>
      </c>
      <c r="H25" s="130">
        <v>2</v>
      </c>
      <c r="I25" s="52">
        <v>0</v>
      </c>
      <c r="K25" s="198"/>
      <c r="L25" s="187"/>
      <c r="M25" s="187"/>
      <c r="N25" s="16"/>
      <c r="O25" s="16"/>
      <c r="P25" s="16"/>
    </row>
    <row r="26" spans="1:16" ht="19.5" customHeight="1">
      <c r="A26" s="170"/>
      <c r="B26" s="171"/>
      <c r="C26" s="172"/>
      <c r="D26" s="34" t="s">
        <v>27</v>
      </c>
      <c r="E26" s="131">
        <f>SUM(F26:I26)</f>
        <v>5</v>
      </c>
      <c r="F26" s="130">
        <v>1</v>
      </c>
      <c r="G26" s="68">
        <v>4</v>
      </c>
      <c r="H26" s="132">
        <v>0</v>
      </c>
      <c r="I26" s="54">
        <v>0</v>
      </c>
      <c r="K26" s="17"/>
      <c r="L26" s="18"/>
      <c r="M26" s="19"/>
      <c r="N26" s="19"/>
      <c r="O26" s="19"/>
      <c r="P26" s="19"/>
    </row>
    <row r="27" spans="1:16" ht="19.5" customHeight="1">
      <c r="A27" s="170"/>
      <c r="B27" s="171"/>
      <c r="C27" s="172"/>
      <c r="D27" s="185" t="s">
        <v>28</v>
      </c>
      <c r="E27" s="133">
        <f>SUM(E25:E26)</f>
        <v>13</v>
      </c>
      <c r="F27" s="133">
        <f>SUM(F25:F26)</f>
        <v>4</v>
      </c>
      <c r="G27" s="133">
        <f>SUM(G25:G26)</f>
        <v>7</v>
      </c>
      <c r="H27" s="133">
        <v>2</v>
      </c>
      <c r="I27" s="61">
        <f>SUM(I25:I26)</f>
        <v>0</v>
      </c>
      <c r="K27" s="17"/>
      <c r="L27" s="18"/>
      <c r="M27" s="19"/>
      <c r="N27" s="19"/>
      <c r="O27" s="20"/>
      <c r="P27" s="20"/>
    </row>
    <row r="28" spans="1:16" ht="19.5" customHeight="1">
      <c r="A28" s="179"/>
      <c r="B28" s="180"/>
      <c r="C28" s="181"/>
      <c r="D28" s="186"/>
      <c r="E28" s="62">
        <f>E27/E41</f>
        <v>0.13829787234042554</v>
      </c>
      <c r="F28" s="63">
        <f>F27/F41</f>
        <v>0.06349206349206349</v>
      </c>
      <c r="G28" s="63">
        <f>G27/G41</f>
        <v>0.5</v>
      </c>
      <c r="H28" s="63">
        <f>H27/H41</f>
        <v>0.14285714285714285</v>
      </c>
      <c r="I28" s="64">
        <v>0</v>
      </c>
      <c r="K28" s="197"/>
      <c r="L28" s="197"/>
      <c r="M28" s="19"/>
      <c r="N28" s="19"/>
      <c r="O28" s="19"/>
      <c r="P28" s="19"/>
    </row>
    <row r="29" spans="1:16" ht="19.5" customHeight="1">
      <c r="A29" s="167" t="s">
        <v>41</v>
      </c>
      <c r="B29" s="168"/>
      <c r="C29" s="169"/>
      <c r="D29" s="34" t="s">
        <v>26</v>
      </c>
      <c r="E29" s="53">
        <f>SUM(F29:I29)</f>
        <v>28</v>
      </c>
      <c r="F29" s="60">
        <v>21</v>
      </c>
      <c r="G29" s="60">
        <v>3</v>
      </c>
      <c r="H29" s="50">
        <v>4</v>
      </c>
      <c r="I29" s="54">
        <v>0</v>
      </c>
      <c r="K29" s="17"/>
      <c r="L29" s="18"/>
      <c r="M29" s="19"/>
      <c r="N29" s="19"/>
      <c r="O29" s="20"/>
      <c r="P29" s="19"/>
    </row>
    <row r="30" spans="1:16" ht="19.5" customHeight="1">
      <c r="A30" s="170"/>
      <c r="B30" s="171"/>
      <c r="C30" s="172"/>
      <c r="D30" s="34" t="s">
        <v>27</v>
      </c>
      <c r="E30" s="53">
        <f>SUM(F30:I30)</f>
        <v>51</v>
      </c>
      <c r="F30" s="60">
        <v>38</v>
      </c>
      <c r="G30" s="60">
        <v>4</v>
      </c>
      <c r="H30" s="50">
        <v>9</v>
      </c>
      <c r="I30" s="54">
        <v>0</v>
      </c>
      <c r="K30" s="17"/>
      <c r="L30" s="18"/>
      <c r="M30" s="19"/>
      <c r="N30" s="19"/>
      <c r="O30" s="19"/>
      <c r="P30" s="19"/>
    </row>
    <row r="31" spans="1:16" ht="19.5" customHeight="1">
      <c r="A31" s="170"/>
      <c r="B31" s="171"/>
      <c r="C31" s="172"/>
      <c r="D31" s="185" t="s">
        <v>28</v>
      </c>
      <c r="E31" s="65">
        <f>SUM(F31:I31)</f>
        <v>79</v>
      </c>
      <c r="F31" s="66">
        <f>SUM(F29:F30)</f>
        <v>59</v>
      </c>
      <c r="G31" s="66">
        <f>SUM(G29:G30)</f>
        <v>7</v>
      </c>
      <c r="H31" s="66">
        <f>SUM(H29:H30)</f>
        <v>13</v>
      </c>
      <c r="I31" s="54">
        <v>0</v>
      </c>
      <c r="K31" s="17"/>
      <c r="L31" s="18"/>
      <c r="M31" s="19"/>
      <c r="N31" s="20"/>
      <c r="O31" s="20"/>
      <c r="P31" s="20"/>
    </row>
    <row r="32" spans="1:16" ht="19.5" customHeight="1">
      <c r="A32" s="179"/>
      <c r="B32" s="180"/>
      <c r="C32" s="181"/>
      <c r="D32" s="186"/>
      <c r="E32" s="67">
        <f>E31/E41</f>
        <v>0.8404255319148937</v>
      </c>
      <c r="F32" s="63">
        <f>F31/F41</f>
        <v>0.9365079365079365</v>
      </c>
      <c r="G32" s="63">
        <f>G31/G41</f>
        <v>0.5</v>
      </c>
      <c r="H32" s="63">
        <f>H31/H41</f>
        <v>0.9285714285714286</v>
      </c>
      <c r="I32" s="64">
        <v>0</v>
      </c>
      <c r="K32" s="197"/>
      <c r="L32" s="197"/>
      <c r="M32" s="19"/>
      <c r="N32" s="19"/>
      <c r="O32" s="19"/>
      <c r="P32" s="19"/>
    </row>
    <row r="33" spans="1:9" ht="19.5" customHeight="1">
      <c r="A33" s="188" t="s">
        <v>58</v>
      </c>
      <c r="B33" s="189"/>
      <c r="C33" s="190"/>
      <c r="D33" s="34" t="s">
        <v>26</v>
      </c>
      <c r="E33" s="60">
        <f>SUM(F33:I33)</f>
        <v>0</v>
      </c>
      <c r="F33" s="60">
        <v>0</v>
      </c>
      <c r="G33" s="50">
        <v>0</v>
      </c>
      <c r="H33" s="50">
        <v>0</v>
      </c>
      <c r="I33" s="54">
        <v>0</v>
      </c>
    </row>
    <row r="34" spans="1:9" ht="19.5" customHeight="1">
      <c r="A34" s="191"/>
      <c r="B34" s="192"/>
      <c r="C34" s="193"/>
      <c r="D34" s="33" t="s">
        <v>27</v>
      </c>
      <c r="E34" s="60">
        <f>SUM(F34:I34)</f>
        <v>0</v>
      </c>
      <c r="F34" s="50">
        <v>0</v>
      </c>
      <c r="G34" s="50">
        <v>0</v>
      </c>
      <c r="H34" s="50">
        <v>0</v>
      </c>
      <c r="I34" s="54">
        <v>0</v>
      </c>
    </row>
    <row r="35" spans="1:9" ht="19.5" customHeight="1">
      <c r="A35" s="194"/>
      <c r="B35" s="195"/>
      <c r="C35" s="196"/>
      <c r="D35" s="34" t="s">
        <v>28</v>
      </c>
      <c r="E35" s="68">
        <f>SUM(E33:E34)</f>
        <v>0</v>
      </c>
      <c r="F35" s="66">
        <f>F33+F34</f>
        <v>0</v>
      </c>
      <c r="G35" s="66">
        <f>G33+G34</f>
        <v>0</v>
      </c>
      <c r="H35" s="66">
        <f>H33+H34</f>
        <v>0</v>
      </c>
      <c r="I35" s="54">
        <f>I33+I34</f>
        <v>0</v>
      </c>
    </row>
    <row r="36" spans="1:9" ht="19.5" customHeight="1">
      <c r="A36" s="188" t="s">
        <v>59</v>
      </c>
      <c r="B36" s="189"/>
      <c r="C36" s="190"/>
      <c r="D36" s="33" t="s">
        <v>26</v>
      </c>
      <c r="E36" s="69">
        <f>SUM(F36:I36)</f>
        <v>0</v>
      </c>
      <c r="F36" s="69">
        <v>0</v>
      </c>
      <c r="G36" s="70">
        <v>0</v>
      </c>
      <c r="H36" s="70">
        <v>0</v>
      </c>
      <c r="I36" s="71">
        <v>0</v>
      </c>
    </row>
    <row r="37" spans="1:9" ht="19.5" customHeight="1">
      <c r="A37" s="191"/>
      <c r="B37" s="192"/>
      <c r="C37" s="193"/>
      <c r="D37" s="33" t="s">
        <v>27</v>
      </c>
      <c r="E37" s="69">
        <f>SUM(F37:I37)</f>
        <v>0</v>
      </c>
      <c r="F37" s="69">
        <v>0</v>
      </c>
      <c r="G37" s="70">
        <v>0</v>
      </c>
      <c r="H37" s="70">
        <v>0</v>
      </c>
      <c r="I37" s="71">
        <v>0</v>
      </c>
    </row>
    <row r="38" spans="1:9" ht="19.5" customHeight="1">
      <c r="A38" s="194"/>
      <c r="B38" s="195"/>
      <c r="C38" s="196"/>
      <c r="D38" s="33" t="s">
        <v>28</v>
      </c>
      <c r="E38" s="60">
        <f>SUM(E36:E37)</f>
        <v>0</v>
      </c>
      <c r="F38" s="66">
        <f>F36+F37</f>
        <v>0</v>
      </c>
      <c r="G38" s="66">
        <f>G36+G37</f>
        <v>0</v>
      </c>
      <c r="H38" s="66">
        <f>H36+H37</f>
        <v>0</v>
      </c>
      <c r="I38" s="54">
        <f>I36+I37</f>
        <v>0</v>
      </c>
    </row>
    <row r="39" spans="1:11" ht="19.5" customHeight="1">
      <c r="A39" s="167" t="s">
        <v>52</v>
      </c>
      <c r="B39" s="168"/>
      <c r="C39" s="169"/>
      <c r="D39" s="34" t="s">
        <v>26</v>
      </c>
      <c r="E39" s="60">
        <f>E25+E29+E33+E36</f>
        <v>36</v>
      </c>
      <c r="F39" s="60">
        <f>F25+F29+F33+F36</f>
        <v>24</v>
      </c>
      <c r="G39" s="60">
        <f>G25+G29+G33+G36</f>
        <v>6</v>
      </c>
      <c r="H39" s="50">
        <f>H25+H29+H33+H36</f>
        <v>5</v>
      </c>
      <c r="I39" s="54">
        <f>I25+I29+I33+I36</f>
        <v>0</v>
      </c>
      <c r="J39" s="1"/>
      <c r="K39" s="13"/>
    </row>
    <row r="40" spans="1:11" ht="19.5" customHeight="1">
      <c r="A40" s="170"/>
      <c r="B40" s="171"/>
      <c r="C40" s="172"/>
      <c r="D40" s="34" t="s">
        <v>27</v>
      </c>
      <c r="E40" s="60">
        <f>E26+E30+E34+E37</f>
        <v>58</v>
      </c>
      <c r="F40" s="60">
        <f>F26+F30+F34+F37</f>
        <v>39</v>
      </c>
      <c r="G40" s="60">
        <f>G26+G30</f>
        <v>8</v>
      </c>
      <c r="H40" s="50">
        <f>H26+H30</f>
        <v>9</v>
      </c>
      <c r="I40" s="54">
        <f>I26+I30</f>
        <v>0</v>
      </c>
      <c r="J40" s="11"/>
      <c r="K40" s="11"/>
    </row>
    <row r="41" spans="1:9" ht="19.5" customHeight="1" thickBot="1">
      <c r="A41" s="173"/>
      <c r="B41" s="174"/>
      <c r="C41" s="175"/>
      <c r="D41" s="35" t="s">
        <v>28</v>
      </c>
      <c r="E41" s="72">
        <f>E39+E40</f>
        <v>94</v>
      </c>
      <c r="F41" s="72">
        <f>F39+F40</f>
        <v>63</v>
      </c>
      <c r="G41" s="72">
        <f>G39+G40</f>
        <v>14</v>
      </c>
      <c r="H41" s="72">
        <f>H39+H40</f>
        <v>14</v>
      </c>
      <c r="I41" s="73">
        <f>I39+I40</f>
        <v>0</v>
      </c>
    </row>
    <row r="42" spans="4:9" ht="21" customHeight="1">
      <c r="D42" s="45"/>
      <c r="E42" s="45"/>
      <c r="F42" s="45"/>
      <c r="G42" s="45"/>
      <c r="H42" s="45"/>
      <c r="I42" s="46" t="s">
        <v>75</v>
      </c>
    </row>
    <row r="43" spans="7:9" ht="19.5" customHeight="1">
      <c r="G43" s="24"/>
      <c r="H43" s="24"/>
      <c r="I43" s="24"/>
    </row>
    <row r="45" ht="28.5" customHeight="1"/>
  </sheetData>
  <sheetProtection/>
  <mergeCells count="42">
    <mergeCell ref="B6:B7"/>
    <mergeCell ref="A3:D3"/>
    <mergeCell ref="C4:D4"/>
    <mergeCell ref="C5:D5"/>
    <mergeCell ref="C7:D7"/>
    <mergeCell ref="B14:B15"/>
    <mergeCell ref="C14:D14"/>
    <mergeCell ref="C15:D15"/>
    <mergeCell ref="A22:H22"/>
    <mergeCell ref="A1:G1"/>
    <mergeCell ref="C8:D8"/>
    <mergeCell ref="C9:D9"/>
    <mergeCell ref="C10:D10"/>
    <mergeCell ref="B4:B5"/>
    <mergeCell ref="C11:D11"/>
    <mergeCell ref="C12:D12"/>
    <mergeCell ref="C13:D13"/>
    <mergeCell ref="C17:D17"/>
    <mergeCell ref="M24:M25"/>
    <mergeCell ref="N24:P24"/>
    <mergeCell ref="A33:C35"/>
    <mergeCell ref="A36:C38"/>
    <mergeCell ref="K28:L28"/>
    <mergeCell ref="K32:L32"/>
    <mergeCell ref="K24:K25"/>
    <mergeCell ref="L24:L25"/>
    <mergeCell ref="A39:C41"/>
    <mergeCell ref="A25:C28"/>
    <mergeCell ref="A24:D24"/>
    <mergeCell ref="D27:D28"/>
    <mergeCell ref="D31:D32"/>
    <mergeCell ref="A29:C32"/>
    <mergeCell ref="A18:B19"/>
    <mergeCell ref="C19:D19"/>
    <mergeCell ref="A4:A17"/>
    <mergeCell ref="B8:B9"/>
    <mergeCell ref="C6:D6"/>
    <mergeCell ref="B10:B11"/>
    <mergeCell ref="B12:B13"/>
    <mergeCell ref="B16:B17"/>
    <mergeCell ref="C16:D16"/>
    <mergeCell ref="C18:D1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  <headerFooter alignWithMargins="0">
    <oddFooter>&amp;R72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OutlineSymbols="0" zoomScaleSheetLayoutView="100" zoomScalePageLayoutView="0" workbookViewId="0" topLeftCell="A1">
      <selection activeCell="L7" sqref="L7"/>
    </sheetView>
  </sheetViews>
  <sheetFormatPr defaultColWidth="10.75390625" defaultRowHeight="31.5" customHeight="1"/>
  <cols>
    <col min="1" max="2" width="2.75390625" style="8" customWidth="1"/>
    <col min="3" max="3" width="9.625" style="8" customWidth="1"/>
    <col min="4" max="4" width="4.75390625" style="8" customWidth="1"/>
    <col min="5" max="9" width="11.625" style="8" customWidth="1"/>
    <col min="10" max="10" width="5.75390625" style="8" customWidth="1"/>
    <col min="11" max="16384" width="10.75390625" style="8" customWidth="1"/>
  </cols>
  <sheetData>
    <row r="1" spans="1:6" ht="24.75" customHeight="1">
      <c r="A1" s="199" t="s">
        <v>72</v>
      </c>
      <c r="B1" s="216"/>
      <c r="C1" s="216"/>
      <c r="D1" s="216"/>
      <c r="E1" s="216"/>
      <c r="F1" s="216"/>
    </row>
    <row r="2" ht="9.75" customHeight="1" thickBot="1">
      <c r="B2" s="37"/>
    </row>
    <row r="3" spans="1:9" ht="24.75" customHeight="1" thickBot="1">
      <c r="A3" s="182" t="s">
        <v>54</v>
      </c>
      <c r="B3" s="207"/>
      <c r="C3" s="207"/>
      <c r="D3" s="215"/>
      <c r="E3" s="38" t="s">
        <v>4</v>
      </c>
      <c r="F3" s="39" t="s">
        <v>1</v>
      </c>
      <c r="G3" s="39" t="s">
        <v>2</v>
      </c>
      <c r="H3" s="39" t="s">
        <v>38</v>
      </c>
      <c r="I3" s="40" t="s">
        <v>3</v>
      </c>
    </row>
    <row r="4" spans="1:9" ht="24.75" customHeight="1" thickBot="1">
      <c r="A4" s="206" t="s">
        <v>65</v>
      </c>
      <c r="B4" s="217"/>
      <c r="C4" s="213" t="s">
        <v>42</v>
      </c>
      <c r="D4" s="41" t="s">
        <v>5</v>
      </c>
      <c r="E4" s="74">
        <f>SUM(F4:I4)</f>
        <v>123</v>
      </c>
      <c r="F4" s="75">
        <v>60</v>
      </c>
      <c r="G4" s="75">
        <v>61</v>
      </c>
      <c r="H4" s="125" t="s">
        <v>73</v>
      </c>
      <c r="I4" s="76">
        <v>2</v>
      </c>
    </row>
    <row r="5" spans="1:9" ht="24.75" customHeight="1" thickBot="1">
      <c r="A5" s="208"/>
      <c r="B5" s="218"/>
      <c r="C5" s="214"/>
      <c r="D5" s="14" t="s">
        <v>6</v>
      </c>
      <c r="E5" s="77">
        <f>SUM(F5:I5)</f>
        <v>123</v>
      </c>
      <c r="F5" s="78">
        <v>60</v>
      </c>
      <c r="G5" s="78">
        <v>61</v>
      </c>
      <c r="H5" s="111" t="s">
        <v>71</v>
      </c>
      <c r="I5" s="79">
        <v>2</v>
      </c>
    </row>
    <row r="6" spans="1:10" ht="24.75" customHeight="1" thickBot="1">
      <c r="A6" s="208"/>
      <c r="B6" s="218"/>
      <c r="C6" s="219" t="s">
        <v>55</v>
      </c>
      <c r="D6" s="205"/>
      <c r="E6" s="80">
        <f>(E5/E4)</f>
        <v>1</v>
      </c>
      <c r="F6" s="81">
        <f>(F5/F4)</f>
        <v>1</v>
      </c>
      <c r="G6" s="81">
        <f>(G5/G4)</f>
        <v>1.0309278350515463</v>
      </c>
      <c r="H6" s="81">
        <v>0</v>
      </c>
      <c r="I6" s="105">
        <f>(I5/I4)</f>
        <v>1.0309278350515463</v>
      </c>
      <c r="J6" s="134"/>
    </row>
    <row r="7" spans="1:9" ht="24.75" customHeight="1" thickBot="1">
      <c r="A7" s="210" t="s">
        <v>66</v>
      </c>
      <c r="B7" s="211"/>
      <c r="C7" s="213" t="s">
        <v>43</v>
      </c>
      <c r="D7" s="41" t="s">
        <v>5</v>
      </c>
      <c r="E7" s="83">
        <f>SUM(F7:I7)</f>
        <v>0</v>
      </c>
      <c r="F7" s="84">
        <v>0</v>
      </c>
      <c r="G7" s="84">
        <v>0</v>
      </c>
      <c r="H7" s="84">
        <v>0</v>
      </c>
      <c r="I7" s="76">
        <v>0</v>
      </c>
    </row>
    <row r="8" spans="1:9" ht="24.75" customHeight="1" thickBot="1">
      <c r="A8" s="208"/>
      <c r="B8" s="209"/>
      <c r="C8" s="214"/>
      <c r="D8" s="14" t="s">
        <v>6</v>
      </c>
      <c r="E8" s="85">
        <f>SUM(F8:I8)</f>
        <v>0</v>
      </c>
      <c r="F8" s="86">
        <v>0</v>
      </c>
      <c r="G8" s="86">
        <v>0</v>
      </c>
      <c r="H8" s="86">
        <v>0</v>
      </c>
      <c r="I8" s="79">
        <v>0</v>
      </c>
    </row>
    <row r="9" spans="1:9" ht="30" customHeight="1" thickBot="1">
      <c r="A9" s="208"/>
      <c r="B9" s="209"/>
      <c r="C9" s="204" t="s">
        <v>7</v>
      </c>
      <c r="D9" s="205"/>
      <c r="E9" s="87">
        <v>0</v>
      </c>
      <c r="F9" s="88">
        <v>0</v>
      </c>
      <c r="G9" s="88">
        <v>0</v>
      </c>
      <c r="H9" s="88">
        <v>0</v>
      </c>
      <c r="I9" s="82">
        <v>0</v>
      </c>
    </row>
    <row r="10" spans="1:9" ht="24.75" customHeight="1" thickBot="1">
      <c r="A10" s="210" t="s">
        <v>37</v>
      </c>
      <c r="B10" s="211"/>
      <c r="C10" s="213" t="s">
        <v>44</v>
      </c>
      <c r="D10" s="42" t="s">
        <v>5</v>
      </c>
      <c r="E10" s="89">
        <f>SUM(F10:I10)</f>
        <v>0</v>
      </c>
      <c r="F10" s="90">
        <v>0</v>
      </c>
      <c r="G10" s="90">
        <v>0</v>
      </c>
      <c r="H10" s="90">
        <v>0</v>
      </c>
      <c r="I10" s="91">
        <v>0</v>
      </c>
    </row>
    <row r="11" spans="1:9" ht="24.75" customHeight="1" thickBot="1">
      <c r="A11" s="208"/>
      <c r="B11" s="209"/>
      <c r="C11" s="214"/>
      <c r="D11" s="14" t="s">
        <v>6</v>
      </c>
      <c r="E11" s="92">
        <f>SUM(F11:I11)</f>
        <v>0</v>
      </c>
      <c r="F11" s="86">
        <v>0</v>
      </c>
      <c r="G11" s="86">
        <v>0</v>
      </c>
      <c r="H11" s="86">
        <v>0</v>
      </c>
      <c r="I11" s="79">
        <v>0</v>
      </c>
    </row>
    <row r="12" spans="1:9" ht="24.75" customHeight="1" thickBot="1">
      <c r="A12" s="208"/>
      <c r="B12" s="209"/>
      <c r="C12" s="204" t="s">
        <v>7</v>
      </c>
      <c r="D12" s="205"/>
      <c r="E12" s="93">
        <v>0</v>
      </c>
      <c r="F12" s="94">
        <v>0</v>
      </c>
      <c r="G12" s="94">
        <v>0</v>
      </c>
      <c r="H12" s="94">
        <v>0</v>
      </c>
      <c r="I12" s="82">
        <v>0</v>
      </c>
    </row>
    <row r="13" spans="1:9" ht="24.75" customHeight="1" thickBot="1">
      <c r="A13" s="206" t="s">
        <v>10</v>
      </c>
      <c r="B13" s="207"/>
      <c r="C13" s="213" t="s">
        <v>45</v>
      </c>
      <c r="D13" s="41" t="s">
        <v>5</v>
      </c>
      <c r="E13" s="95">
        <f>SUM(F13:I13)</f>
        <v>0</v>
      </c>
      <c r="F13" s="84">
        <v>0</v>
      </c>
      <c r="G13" s="84">
        <v>0</v>
      </c>
      <c r="H13" s="84">
        <v>0</v>
      </c>
      <c r="I13" s="76">
        <v>0</v>
      </c>
    </row>
    <row r="14" spans="1:9" ht="24.75" customHeight="1" thickBot="1">
      <c r="A14" s="208"/>
      <c r="B14" s="209"/>
      <c r="C14" s="214"/>
      <c r="D14" s="14" t="s">
        <v>6</v>
      </c>
      <c r="E14" s="92">
        <f>SUM(F14:I14)</f>
        <v>0</v>
      </c>
      <c r="F14" s="86">
        <v>0</v>
      </c>
      <c r="G14" s="86">
        <v>0</v>
      </c>
      <c r="H14" s="86">
        <v>0</v>
      </c>
      <c r="I14" s="79">
        <v>0</v>
      </c>
    </row>
    <row r="15" spans="1:9" ht="24.75" customHeight="1" thickBot="1">
      <c r="A15" s="208"/>
      <c r="B15" s="209"/>
      <c r="C15" s="204" t="s">
        <v>7</v>
      </c>
      <c r="D15" s="205"/>
      <c r="E15" s="87">
        <v>0</v>
      </c>
      <c r="F15" s="96">
        <v>0</v>
      </c>
      <c r="G15" s="96">
        <v>0</v>
      </c>
      <c r="H15" s="88">
        <v>0</v>
      </c>
      <c r="I15" s="82">
        <v>0</v>
      </c>
    </row>
    <row r="16" spans="1:9" ht="24.75" customHeight="1" thickBot="1">
      <c r="A16" s="206" t="s">
        <v>8</v>
      </c>
      <c r="B16" s="207"/>
      <c r="C16" s="213" t="s">
        <v>46</v>
      </c>
      <c r="D16" s="42" t="s">
        <v>5</v>
      </c>
      <c r="E16" s="89">
        <f>SUM(F16:I16)</f>
        <v>0</v>
      </c>
      <c r="F16" s="90">
        <v>0</v>
      </c>
      <c r="G16" s="90">
        <v>0</v>
      </c>
      <c r="H16" s="90">
        <v>0</v>
      </c>
      <c r="I16" s="91">
        <v>0</v>
      </c>
    </row>
    <row r="17" spans="1:9" ht="24.75" customHeight="1" thickBot="1">
      <c r="A17" s="208"/>
      <c r="B17" s="209"/>
      <c r="C17" s="214"/>
      <c r="D17" s="14" t="s">
        <v>6</v>
      </c>
      <c r="E17" s="92">
        <f>SUM(F17:I17)</f>
        <v>0</v>
      </c>
      <c r="F17" s="86">
        <v>0</v>
      </c>
      <c r="G17" s="86">
        <v>0</v>
      </c>
      <c r="H17" s="86">
        <v>0</v>
      </c>
      <c r="I17" s="79">
        <v>0</v>
      </c>
    </row>
    <row r="18" spans="1:9" ht="24.75" customHeight="1" thickBot="1">
      <c r="A18" s="208"/>
      <c r="B18" s="209"/>
      <c r="C18" s="204" t="s">
        <v>7</v>
      </c>
      <c r="D18" s="205"/>
      <c r="E18" s="93">
        <v>0</v>
      </c>
      <c r="F18" s="94">
        <v>0</v>
      </c>
      <c r="G18" s="94">
        <v>0</v>
      </c>
      <c r="H18" s="94">
        <v>0</v>
      </c>
      <c r="I18" s="97">
        <v>0</v>
      </c>
    </row>
    <row r="19" spans="1:9" ht="24.75" customHeight="1" thickBot="1">
      <c r="A19" s="212" t="s">
        <v>49</v>
      </c>
      <c r="B19" s="207"/>
      <c r="C19" s="213" t="s">
        <v>47</v>
      </c>
      <c r="D19" s="41" t="s">
        <v>5</v>
      </c>
      <c r="E19" s="95">
        <f>SUM(F19:I19)</f>
        <v>0</v>
      </c>
      <c r="F19" s="84">
        <v>0</v>
      </c>
      <c r="G19" s="84">
        <v>0</v>
      </c>
      <c r="H19" s="84">
        <v>0</v>
      </c>
      <c r="I19" s="76">
        <v>0</v>
      </c>
    </row>
    <row r="20" spans="1:9" ht="24.75" customHeight="1" thickBot="1">
      <c r="A20" s="208"/>
      <c r="B20" s="209"/>
      <c r="C20" s="214"/>
      <c r="D20" s="14" t="s">
        <v>6</v>
      </c>
      <c r="E20" s="92">
        <f>SUM(F20:I20)</f>
        <v>0</v>
      </c>
      <c r="F20" s="86">
        <v>0</v>
      </c>
      <c r="G20" s="86">
        <v>0</v>
      </c>
      <c r="H20" s="86">
        <v>0</v>
      </c>
      <c r="I20" s="79">
        <v>0</v>
      </c>
    </row>
    <row r="21" spans="1:9" ht="24.75" customHeight="1" thickBot="1">
      <c r="A21" s="208"/>
      <c r="B21" s="209"/>
      <c r="C21" s="204" t="s">
        <v>7</v>
      </c>
      <c r="D21" s="205"/>
      <c r="E21" s="128">
        <v>0</v>
      </c>
      <c r="F21" s="127">
        <v>0</v>
      </c>
      <c r="G21" s="88">
        <v>0</v>
      </c>
      <c r="H21" s="104">
        <v>0</v>
      </c>
      <c r="I21" s="126">
        <v>0</v>
      </c>
    </row>
    <row r="22" spans="1:9" ht="24.75" customHeight="1" thickBot="1">
      <c r="A22" s="206" t="s">
        <v>9</v>
      </c>
      <c r="B22" s="207"/>
      <c r="C22" s="213" t="s">
        <v>48</v>
      </c>
      <c r="D22" s="42" t="s">
        <v>5</v>
      </c>
      <c r="E22" s="98">
        <f>SUM(F22:I22)</f>
        <v>1</v>
      </c>
      <c r="F22" s="99">
        <v>0</v>
      </c>
      <c r="G22" s="90">
        <v>1</v>
      </c>
      <c r="H22" s="90">
        <v>0</v>
      </c>
      <c r="I22" s="100">
        <v>0</v>
      </c>
    </row>
    <row r="23" spans="1:9" ht="24.75" customHeight="1" thickBot="1">
      <c r="A23" s="208"/>
      <c r="B23" s="209"/>
      <c r="C23" s="214"/>
      <c r="D23" s="14" t="s">
        <v>6</v>
      </c>
      <c r="E23" s="101">
        <f>SUM(F23:I23)</f>
        <v>1</v>
      </c>
      <c r="F23" s="102">
        <v>0</v>
      </c>
      <c r="G23" s="85">
        <v>1</v>
      </c>
      <c r="H23" s="86">
        <v>0</v>
      </c>
      <c r="I23" s="103">
        <v>0</v>
      </c>
    </row>
    <row r="24" spans="1:9" ht="24.75" customHeight="1" thickBot="1">
      <c r="A24" s="208"/>
      <c r="B24" s="209"/>
      <c r="C24" s="204" t="s">
        <v>7</v>
      </c>
      <c r="D24" s="205"/>
      <c r="E24" s="80">
        <f>(E23/E22)</f>
        <v>1</v>
      </c>
      <c r="F24" s="104">
        <v>0</v>
      </c>
      <c r="G24" s="80">
        <f>(G23/G22)</f>
        <v>1</v>
      </c>
      <c r="H24" s="88">
        <v>0</v>
      </c>
      <c r="I24" s="105">
        <v>0</v>
      </c>
    </row>
    <row r="25" spans="2:9" ht="18.75" customHeight="1">
      <c r="B25" s="15"/>
      <c r="E25" s="44"/>
      <c r="F25" s="44"/>
      <c r="G25" s="44"/>
      <c r="H25" s="44"/>
      <c r="I25" s="46" t="s">
        <v>75</v>
      </c>
    </row>
    <row r="30" ht="28.5" customHeight="1"/>
  </sheetData>
  <sheetProtection/>
  <mergeCells count="23">
    <mergeCell ref="A1:F1"/>
    <mergeCell ref="A4:B6"/>
    <mergeCell ref="A7:B9"/>
    <mergeCell ref="C9:D9"/>
    <mergeCell ref="C7:C8"/>
    <mergeCell ref="C4:C5"/>
    <mergeCell ref="C6:D6"/>
    <mergeCell ref="C21:D21"/>
    <mergeCell ref="C16:C17"/>
    <mergeCell ref="A3:D3"/>
    <mergeCell ref="C13:C14"/>
    <mergeCell ref="C15:D15"/>
    <mergeCell ref="C18:D18"/>
    <mergeCell ref="C24:D24"/>
    <mergeCell ref="C12:D12"/>
    <mergeCell ref="A22:B24"/>
    <mergeCell ref="A10:B12"/>
    <mergeCell ref="A13:B15"/>
    <mergeCell ref="A16:B18"/>
    <mergeCell ref="A19:B21"/>
    <mergeCell ref="C10:C11"/>
    <mergeCell ref="C22:C23"/>
    <mergeCell ref="C19:C2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&amp;R73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rei-take</dc:creator>
  <cp:keywords/>
  <dc:description/>
  <cp:lastModifiedBy>石川県</cp:lastModifiedBy>
  <cp:lastPrinted>2019-11-26T06:05:31Z</cp:lastPrinted>
  <dcterms:created xsi:type="dcterms:W3CDTF">2002-02-04T03:01:21Z</dcterms:created>
  <dcterms:modified xsi:type="dcterms:W3CDTF">2020-10-09T07:18:33Z</dcterms:modified>
  <cp:category/>
  <cp:version/>
  <cp:contentType/>
  <cp:contentStatus/>
</cp:coreProperties>
</file>