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<sst xmlns="http://schemas.openxmlformats.org/spreadsheetml/2006/main" count="466" uniqueCount="204">
  <si>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</si>
  <si>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</si>
  <si>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</si>
  <si>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</si>
  <si>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</si>
  <si>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</si>
  <si>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</si>
  <si>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</si>
  <si>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</si>
  <si>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</si>
  <si>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</si>
  <si>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</si>
  <si>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</si>
  <si>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</si>
  <si>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</si>
  <si>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</si>
  <si>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</si>
  <si>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</si>
  <si>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</si>
  <si>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</si>
  <si>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</si>
  <si>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</si>
  <si>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</si>
  <si>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</si>
  <si>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</si>
  <si>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</si>
  <si>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</si>
  <si>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</si>
  <si>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</si>
  <si>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</si>
  <si>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</si>
  <si>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</si>
  <si>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</si>
  <si>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</si>
  <si>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</si>
  <si>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</si>
  <si>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</si>
  <si>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</si>
  <si>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</si>
  <si>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</si>
  <si>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</si>
  <si>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</si>
  <si>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</si>
  <si>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</si>
  <si>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</si>
  <si>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</si>
  <si>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</si>
  <si>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</si>
  <si>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</si>
  <si>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</si>
  <si>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</si>
  <si>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</si>
  <si>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</si>
  <si>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</si>
  <si>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</si>
  <si>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</si>
  <si>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</si>
  <si>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</si>
  <si>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</si>
  <si>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</si>
  <si>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</si>
  <si>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</si>
  <si>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</si>
  <si>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</si>
  <si>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</si>
  <si>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</si>
  <si>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</si>
  <si>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</si>
  <si>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</si>
  <si>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</si>
  <si>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</si>
  <si>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</si>
  <si>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</si>
  <si>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</si>
  <si>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</si>
  <si>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</si>
  <si>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</si>
  <si>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</si>
  <si>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</si>
  <si>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</si>
  <si>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</si>
  <si>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</si>
  <si>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</si>
  <si>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</si>
  <si>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</si>
  <si>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</si>
  <si>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</si>
  <si>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</si>
  <si>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</si>
  <si>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</si>
  <si>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</si>
  <si>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</si>
  <si>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</si>
  <si>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</si>
  <si>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</si>
  <si>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</si>
  <si>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</si>
  <si>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</si>
  <si>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</si>
  <si>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</si>
  <si>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</si>
  <si>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</si>
  <si>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</si>
  <si>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</si>
  <si>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</si>
  <si>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</si>
  <si>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</si>
  <si>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</si>
  <si>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</si>
  <si>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</si>
  <si>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</si>
  <si>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</si>
  <si>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</si>
  <si>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</si>
  <si>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</si>
  <si>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</si>
  <si>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</si>
  <si>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</si>
  <si>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</si>
  <si>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</si>
  <si>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</si>
  <si>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</si>
  <si>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</si>
  <si>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</si>
  <si>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</si>
  <si>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</si>
  <si>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</si>
  <si>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</si>
  <si>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</si>
  <si>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</si>
  <si>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</si>
  <si>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</si>
  <si>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</si>
  <si>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</si>
  <si>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</si>
  <si>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</si>
  <si>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</si>
  <si>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</si>
  <si>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</si>
  <si>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</si>
  <si>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</si>
  <si>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</si>
  <si>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</si>
  <si>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</si>
  <si>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</si>
  <si>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</si>
  <si>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</si>
  <si>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</si>
  <si>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</si>
  <si>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</si>
  <si>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</si>
  <si>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</si>
  <si>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</si>
  <si>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</si>
  <si>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</si>
  <si>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</si>
  <si>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</si>
  <si>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</si>
  <si>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</si>
  <si>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</si>
  <si>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</si>
  <si>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</si>
  <si>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</si>
  <si>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</si>
  <si>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</si>
  <si>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</si>
  <si>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</si>
  <si>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</si>
  <si>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</si>
  <si>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</si>
  <si>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</si>
  <si>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</si>
  <si>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</si>
  <si>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</si>
  <si>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</si>
  <si>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</si>
  <si>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</si>
  <si>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</si>
  <si>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</si>
  <si>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</si>
  <si>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</si>
  <si>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</si>
  <si>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</si>
  <si>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</si>
  <si>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</si>
  <si>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</si>
  <si>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</si>
  <si>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</si>
  <si>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</si>
  <si>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</si>
  <si>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</si>
  <si>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</si>
  <si>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</si>
  <si>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</si>
  <si>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</si>
  <si>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</si>
  <si>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</si>
  <si>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</si>
  <si>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</si>
  <si>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保健指導の</t>
  </si>
  <si>
    <t xml:space="preserve"> </t>
  </si>
  <si>
    <t>平成29年度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</si>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</sst>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41" fontId="3" fillId="0" borderId="50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5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33" borderId="56" xfId="60" applyNumberFormat="1" applyFont="1" applyFill="1" applyBorder="1" applyAlignment="1">
      <alignment horizontal="center"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3" fillId="0" borderId="35" xfId="0" applyNumberFormat="1" applyFont="1" applyFill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3" fillId="0" borderId="50" xfId="0" applyNumberFormat="1" applyFont="1" applyFill="1" applyBorder="1" applyAlignment="1">
      <alignment vertical="center"/>
    </xf>
    <xf numFmtId="41" fontId="3" fillId="34" borderId="49" xfId="0" applyNumberFormat="1" applyFont="1" applyFill="1" applyBorder="1" applyAlignment="1">
      <alignment vertical="center"/>
    </xf>
    <xf numFmtId="41" fontId="3" fillId="34" borderId="50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3" fillId="0" borderId="57" xfId="0" applyNumberFormat="1" applyFont="1" applyBorder="1" applyAlignment="1">
      <alignment vertical="center"/>
    </xf>
    <xf numFmtId="181" fontId="4" fillId="0" borderId="50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vertical="center"/>
      <protection/>
    </xf>
    <xf numFmtId="41" fontId="4" fillId="0" borderId="57" xfId="0" applyNumberFormat="1" applyFont="1" applyFill="1" applyBorder="1" applyAlignment="1" applyProtection="1">
      <alignment vertical="center"/>
      <protection/>
    </xf>
    <xf numFmtId="181" fontId="4" fillId="0" borderId="51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181" fontId="4" fillId="0" borderId="57" xfId="0" applyNumberFormat="1" applyFont="1" applyFill="1" applyBorder="1" applyAlignment="1" applyProtection="1">
      <alignment vertical="center"/>
      <protection/>
    </xf>
    <xf numFmtId="41" fontId="3" fillId="0" borderId="45" xfId="0" applyNumberFormat="1" applyFont="1" applyBorder="1" applyAlignment="1">
      <alignment vertical="center"/>
    </xf>
    <xf numFmtId="41" fontId="3" fillId="0" borderId="58" xfId="0" applyNumberFormat="1" applyFont="1" applyBorder="1" applyAlignment="1">
      <alignment vertical="center"/>
    </xf>
    <xf numFmtId="181" fontId="4" fillId="0" borderId="12" xfId="0" applyNumberFormat="1" applyFont="1" applyFill="1" applyBorder="1" applyAlignment="1" applyProtection="1">
      <alignment vertical="center"/>
      <protection/>
    </xf>
    <xf numFmtId="41" fontId="3" fillId="0" borderId="59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Fill="1" applyBorder="1" applyAlignment="1" applyProtection="1">
      <alignment horizontal="right" vertical="center"/>
      <protection/>
    </xf>
    <xf numFmtId="41" fontId="4" fillId="0" borderId="60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Fill="1" applyBorder="1" applyAlignment="1" applyProtection="1">
      <alignment horizontal="right" vertical="center"/>
      <protection/>
    </xf>
    <xf numFmtId="41" fontId="4" fillId="0" borderId="46" xfId="0" applyNumberFormat="1" applyFont="1" applyFill="1" applyBorder="1" applyAlignment="1" applyProtection="1">
      <alignment vertical="center"/>
      <protection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4" fillId="0" borderId="47" xfId="0" applyNumberFormat="1" applyFont="1" applyFill="1" applyBorder="1" applyAlignment="1" applyProtection="1">
      <alignment vertical="center"/>
      <protection/>
    </xf>
    <xf numFmtId="41" fontId="4" fillId="0" borderId="61" xfId="0" applyNumberFormat="1" applyFont="1" applyFill="1" applyBorder="1" applyAlignment="1" applyProtection="1">
      <alignment vertical="center"/>
      <protection/>
    </xf>
    <xf numFmtId="41" fontId="4" fillId="0" borderId="49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62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181" fontId="3" fillId="0" borderId="57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4" fillId="0" borderId="6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81" fontId="4" fillId="0" borderId="50" xfId="0" applyNumberFormat="1" applyFont="1" applyBorder="1" applyAlignment="1">
      <alignment vertical="center"/>
    </xf>
    <xf numFmtId="41" fontId="4" fillId="0" borderId="53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53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34" borderId="34" xfId="0" applyNumberFormat="1" applyFont="1" applyFill="1" applyBorder="1" applyAlignment="1" applyProtection="1">
      <alignment vertical="center"/>
      <protection/>
    </xf>
    <xf numFmtId="41" fontId="4" fillId="34" borderId="51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horizontal="right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3" fillId="0" borderId="48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181" fontId="4" fillId="0" borderId="52" xfId="0" applyNumberFormat="1" applyFont="1" applyFill="1" applyBorder="1" applyAlignment="1" applyProtection="1">
      <alignment horizontal="right" vertical="center"/>
      <protection/>
    </xf>
    <xf numFmtId="181" fontId="3" fillId="0" borderId="48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right"/>
    </xf>
    <xf numFmtId="41" fontId="4" fillId="0" borderId="20" xfId="0" applyNumberFormat="1" applyFont="1" applyFill="1" applyBorder="1" applyAlignment="1">
      <alignment vertical="center"/>
    </xf>
    <xf numFmtId="41" fontId="4" fillId="0" borderId="63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48" xfId="60" applyNumberFormat="1" applyFont="1" applyFill="1" applyBorder="1" applyAlignment="1">
      <alignment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4" fillId="0" borderId="65" xfId="60" applyNumberFormat="1" applyFont="1" applyFill="1" applyBorder="1" applyAlignment="1">
      <alignment vertical="center"/>
      <protection/>
    </xf>
    <xf numFmtId="0" fontId="4" fillId="0" borderId="66" xfId="60" applyNumberFormat="1" applyFont="1" applyFill="1" applyBorder="1" applyAlignment="1">
      <alignment horizontal="right"/>
      <protection/>
    </xf>
    <xf numFmtId="41" fontId="4" fillId="0" borderId="67" xfId="60" applyNumberFormat="1" applyFont="1" applyFill="1" applyBorder="1" applyAlignment="1">
      <alignment vertical="center"/>
      <protection/>
    </xf>
    <xf numFmtId="41" fontId="4" fillId="0" borderId="68" xfId="60" applyNumberFormat="1" applyFont="1" applyFill="1" applyBorder="1" applyAlignment="1">
      <alignment vertical="center"/>
      <protection/>
    </xf>
    <xf numFmtId="0" fontId="4" fillId="0" borderId="69" xfId="60" applyNumberFormat="1" applyFont="1" applyFill="1" applyBorder="1" applyAlignment="1">
      <alignment horizontal="right"/>
      <protection/>
    </xf>
    <xf numFmtId="41" fontId="4" fillId="0" borderId="70" xfId="60" applyNumberFormat="1" applyFont="1" applyFill="1" applyBorder="1" applyAlignment="1">
      <alignment vertical="center"/>
      <protection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71" xfId="0" applyNumberFormat="1" applyFont="1" applyFill="1" applyBorder="1" applyAlignment="1">
      <alignment horizontal="left" vertical="top"/>
    </xf>
    <xf numFmtId="0" fontId="3" fillId="0" borderId="72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56" xfId="0" applyNumberFormat="1" applyFont="1" applyFill="1" applyBorder="1" applyAlignment="1">
      <alignment horizontal="distributed" vertical="center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56" xfId="60" applyNumberFormat="1" applyFont="1" applyFill="1" applyBorder="1" applyAlignment="1">
      <alignment horizontal="left" vertical="center"/>
      <protection/>
    </xf>
    <xf numFmtId="0" fontId="4" fillId="0" borderId="83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82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4" fillId="0" borderId="84" xfId="60" applyNumberFormat="1" applyFont="1" applyFill="1" applyBorder="1" applyAlignment="1">
      <alignment horizontal="left" vertical="center"/>
      <protection/>
    </xf>
    <xf numFmtId="0" fontId="4" fillId="0" borderId="81" xfId="60" applyNumberFormat="1" applyFont="1" applyFill="1" applyBorder="1" applyAlignment="1">
      <alignment horizontal="left" vertical="center"/>
      <protection/>
    </xf>
    <xf numFmtId="0" fontId="3" fillId="0" borderId="61" xfId="0" applyNumberFormat="1" applyFont="1" applyBorder="1" applyAlignment="1">
      <alignment horizontal="distributed" vertical="distributed" wrapText="1"/>
    </xf>
    <xf numFmtId="0" fontId="0" fillId="0" borderId="73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59" xfId="0" applyBorder="1" applyAlignment="1">
      <alignment horizontal="distributed" vertical="center"/>
    </xf>
    <xf numFmtId="0" fontId="3" fillId="0" borderId="78" xfId="0" applyNumberFormat="1" applyFont="1" applyFill="1" applyBorder="1" applyAlignment="1">
      <alignment horizontal="distributed" vertical="distributed"/>
    </xf>
    <xf numFmtId="0" fontId="3" fillId="0" borderId="79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3" fillId="0" borderId="34" xfId="0" applyNumberFormat="1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="120" zoomScaleNormal="120" workbookViewId="0" topLeftCell="A1">
      <selection activeCell="J13" sqref="J1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197</v>
      </c>
      <c r="G2" s="71"/>
      <c r="H2" s="72" t="s">
        <v>201</v>
      </c>
    </row>
    <row r="3" spans="1:8" ht="12.75" customHeight="1">
      <c r="A3" s="215" t="s">
        <v>0</v>
      </c>
      <c r="B3" s="216"/>
      <c r="C3" s="217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12" t="s">
        <v>11</v>
      </c>
      <c r="B4" s="213"/>
      <c r="C4" s="214"/>
      <c r="D4" s="85">
        <f>SUM(D5:D8)</f>
        <v>1664</v>
      </c>
      <c r="E4" s="85">
        <v>862</v>
      </c>
      <c r="F4" s="85">
        <f>SUM(F5:F9)</f>
        <v>384</v>
      </c>
      <c r="G4" s="85">
        <v>356</v>
      </c>
      <c r="H4" s="85">
        <v>62</v>
      </c>
    </row>
    <row r="5" spans="1:8" ht="12.75" customHeight="1">
      <c r="A5" s="4" t="s">
        <v>12</v>
      </c>
      <c r="B5" s="204" t="s">
        <v>176</v>
      </c>
      <c r="C5" s="205" t="s">
        <v>1</v>
      </c>
      <c r="D5" s="86">
        <f>SUM(E5,G5,F5,H5)</f>
        <v>1636</v>
      </c>
      <c r="E5" s="86">
        <v>848</v>
      </c>
      <c r="F5" s="86">
        <v>376</v>
      </c>
      <c r="G5" s="86">
        <v>350</v>
      </c>
      <c r="H5" s="87">
        <v>62</v>
      </c>
    </row>
    <row r="6" spans="1:8" ht="12.75" customHeight="1">
      <c r="A6" s="5"/>
      <c r="B6" s="198" t="s">
        <v>177</v>
      </c>
      <c r="C6" s="199" t="s">
        <v>2</v>
      </c>
      <c r="D6" s="86">
        <f>SUM(E6,G6,F6,H6)</f>
        <v>5</v>
      </c>
      <c r="E6" s="86">
        <v>2</v>
      </c>
      <c r="F6" s="86">
        <v>2</v>
      </c>
      <c r="G6" s="86">
        <v>1</v>
      </c>
      <c r="H6" s="119">
        <v>0</v>
      </c>
    </row>
    <row r="7" spans="1:8" ht="12.75" customHeight="1">
      <c r="A7" s="5"/>
      <c r="B7" s="198" t="s">
        <v>178</v>
      </c>
      <c r="C7" s="199" t="s">
        <v>3</v>
      </c>
      <c r="D7" s="86">
        <f>SUM(E7,G7,F7,H7)</f>
        <v>7</v>
      </c>
      <c r="E7" s="120">
        <v>4</v>
      </c>
      <c r="F7" s="120">
        <v>2</v>
      </c>
      <c r="G7" s="120">
        <v>1</v>
      </c>
      <c r="H7" s="118">
        <v>0</v>
      </c>
    </row>
    <row r="8" spans="1:8" ht="12.75" customHeight="1">
      <c r="A8" s="5"/>
      <c r="B8" s="198" t="s">
        <v>180</v>
      </c>
      <c r="C8" s="199" t="s">
        <v>179</v>
      </c>
      <c r="D8" s="86">
        <f>SUM(E8,G8,F8,H8)</f>
        <v>16</v>
      </c>
      <c r="E8" s="121">
        <v>8</v>
      </c>
      <c r="F8" s="121">
        <v>4</v>
      </c>
      <c r="G8" s="121">
        <v>4</v>
      </c>
      <c r="H8" s="119">
        <v>0</v>
      </c>
    </row>
    <row r="9" spans="1:8" ht="12.75" customHeight="1">
      <c r="A9" s="6"/>
      <c r="B9" s="210" t="s">
        <v>4</v>
      </c>
      <c r="C9" s="211" t="s">
        <v>4</v>
      </c>
      <c r="D9" s="90">
        <f aca="true" t="shared" si="0" ref="D9:D19">SUM(E9,G9,F9,H9)</f>
        <v>0</v>
      </c>
      <c r="E9" s="122">
        <v>0</v>
      </c>
      <c r="F9" s="122" t="s">
        <v>200</v>
      </c>
      <c r="G9" s="122">
        <v>0</v>
      </c>
      <c r="H9" s="123">
        <v>0</v>
      </c>
    </row>
    <row r="10" spans="1:8" ht="12.75" customHeight="1">
      <c r="A10" s="4" t="s">
        <v>13</v>
      </c>
      <c r="B10" s="204" t="s">
        <v>14</v>
      </c>
      <c r="C10" s="205"/>
      <c r="D10" s="86">
        <f t="shared" si="0"/>
        <v>23</v>
      </c>
      <c r="E10" s="86">
        <v>9</v>
      </c>
      <c r="F10" s="86">
        <v>8</v>
      </c>
      <c r="G10" s="86">
        <v>3</v>
      </c>
      <c r="H10" s="124">
        <v>3</v>
      </c>
    </row>
    <row r="11" spans="1:8" ht="12.75" customHeight="1">
      <c r="A11" s="5"/>
      <c r="B11" s="198" t="s">
        <v>15</v>
      </c>
      <c r="C11" s="199"/>
      <c r="D11" s="86">
        <f t="shared" si="0"/>
        <v>589</v>
      </c>
      <c r="E11" s="86">
        <v>304</v>
      </c>
      <c r="F11" s="86">
        <v>131</v>
      </c>
      <c r="G11" s="86">
        <v>134</v>
      </c>
      <c r="H11" s="86">
        <v>20</v>
      </c>
    </row>
    <row r="12" spans="1:8" ht="12.75" customHeight="1">
      <c r="A12" s="5"/>
      <c r="B12" s="198" t="s">
        <v>16</v>
      </c>
      <c r="C12" s="199"/>
      <c r="D12" s="86">
        <f t="shared" si="0"/>
        <v>1009</v>
      </c>
      <c r="E12" s="86">
        <v>526</v>
      </c>
      <c r="F12" s="86">
        <v>234</v>
      </c>
      <c r="G12" s="86">
        <v>210</v>
      </c>
      <c r="H12" s="86">
        <v>39</v>
      </c>
    </row>
    <row r="13" spans="1:8" ht="12.75" customHeight="1">
      <c r="A13" s="5"/>
      <c r="B13" s="198" t="s">
        <v>17</v>
      </c>
      <c r="C13" s="199"/>
      <c r="D13" s="86">
        <f t="shared" si="0"/>
        <v>35</v>
      </c>
      <c r="E13" s="86">
        <v>19</v>
      </c>
      <c r="F13" s="86">
        <v>8</v>
      </c>
      <c r="G13" s="86">
        <v>8</v>
      </c>
      <c r="H13" s="86">
        <v>0</v>
      </c>
    </row>
    <row r="14" spans="1:8" ht="12.75" customHeight="1">
      <c r="A14" s="5"/>
      <c r="B14" s="198" t="s">
        <v>18</v>
      </c>
      <c r="C14" s="199"/>
      <c r="D14" s="86">
        <f t="shared" si="0"/>
        <v>5</v>
      </c>
      <c r="E14" s="86">
        <v>3</v>
      </c>
      <c r="F14" s="86">
        <v>1</v>
      </c>
      <c r="G14" s="86">
        <v>1</v>
      </c>
      <c r="H14" s="125">
        <v>0</v>
      </c>
    </row>
    <row r="15" spans="1:8" ht="12.75" customHeight="1">
      <c r="A15" s="5"/>
      <c r="B15" s="210" t="s">
        <v>19</v>
      </c>
      <c r="C15" s="211"/>
      <c r="D15" s="90">
        <f t="shared" si="0"/>
        <v>3</v>
      </c>
      <c r="E15" s="122">
        <v>1</v>
      </c>
      <c r="F15" s="126">
        <v>2</v>
      </c>
      <c r="G15" s="127">
        <v>0</v>
      </c>
      <c r="H15" s="127">
        <v>0</v>
      </c>
    </row>
    <row r="16" spans="1:8" ht="12.75" customHeight="1">
      <c r="A16" s="4" t="s">
        <v>20</v>
      </c>
      <c r="B16" s="204" t="s">
        <v>21</v>
      </c>
      <c r="C16" s="205"/>
      <c r="D16" s="86">
        <f t="shared" si="0"/>
        <v>1646</v>
      </c>
      <c r="E16" s="86">
        <v>855</v>
      </c>
      <c r="F16" s="86">
        <v>379</v>
      </c>
      <c r="G16" s="86">
        <v>350</v>
      </c>
      <c r="H16" s="86">
        <v>62</v>
      </c>
    </row>
    <row r="17" spans="1:8" ht="12.75" customHeight="1">
      <c r="A17" s="5" t="s">
        <v>5</v>
      </c>
      <c r="B17" s="198" t="s">
        <v>22</v>
      </c>
      <c r="C17" s="199"/>
      <c r="D17" s="86">
        <f t="shared" si="0"/>
        <v>15</v>
      </c>
      <c r="E17" s="86">
        <v>5</v>
      </c>
      <c r="F17" s="86">
        <v>5</v>
      </c>
      <c r="G17" s="86">
        <v>5</v>
      </c>
      <c r="H17" s="125">
        <v>0</v>
      </c>
    </row>
    <row r="18" spans="1:8" ht="12.75" customHeight="1">
      <c r="A18" s="5"/>
      <c r="B18" s="198" t="s">
        <v>23</v>
      </c>
      <c r="C18" s="199"/>
      <c r="D18" s="86">
        <f t="shared" si="0"/>
        <v>3</v>
      </c>
      <c r="E18" s="128">
        <v>2</v>
      </c>
      <c r="F18" s="125">
        <v>0</v>
      </c>
      <c r="G18" s="125">
        <v>1</v>
      </c>
      <c r="H18" s="125">
        <v>0</v>
      </c>
    </row>
    <row r="19" spans="1:8" ht="12.75" customHeight="1">
      <c r="A19" s="6"/>
      <c r="B19" s="194" t="s">
        <v>19</v>
      </c>
      <c r="C19" s="195"/>
      <c r="D19" s="90">
        <f t="shared" si="0"/>
        <v>0</v>
      </c>
      <c r="E19" s="127">
        <v>0</v>
      </c>
      <c r="F19" s="127">
        <v>0</v>
      </c>
      <c r="G19" s="122">
        <v>0</v>
      </c>
      <c r="H19" s="127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aca="true" t="shared" si="1" ref="D20:D51">SUM(E20,G20,F20,H20)</f>
        <v>1543</v>
      </c>
      <c r="E20" s="86">
        <v>803</v>
      </c>
      <c r="F20" s="86">
        <v>342</v>
      </c>
      <c r="G20" s="86">
        <v>337</v>
      </c>
      <c r="H20" s="86">
        <v>61</v>
      </c>
    </row>
    <row r="21" spans="1:8" ht="12.75" customHeight="1">
      <c r="A21" s="5"/>
      <c r="B21" s="8"/>
      <c r="C21" s="32" t="s">
        <v>85</v>
      </c>
      <c r="D21" s="86">
        <f t="shared" si="1"/>
        <v>120</v>
      </c>
      <c r="E21" s="86">
        <v>58</v>
      </c>
      <c r="F21" s="86">
        <v>42</v>
      </c>
      <c r="G21" s="86">
        <v>19</v>
      </c>
      <c r="H21" s="86">
        <v>1</v>
      </c>
    </row>
    <row r="22" spans="1:8" ht="12.75" customHeight="1">
      <c r="A22" s="10"/>
      <c r="B22" s="11"/>
      <c r="C22" s="9" t="s">
        <v>26</v>
      </c>
      <c r="D22" s="96">
        <f t="shared" si="1"/>
        <v>1</v>
      </c>
      <c r="E22" s="122">
        <v>1</v>
      </c>
      <c r="F22" s="122">
        <v>0</v>
      </c>
      <c r="G22" s="122">
        <v>0</v>
      </c>
      <c r="H22" s="122">
        <v>0</v>
      </c>
    </row>
    <row r="23" spans="1:8" ht="12.75" customHeight="1">
      <c r="A23" s="5"/>
      <c r="B23" s="44" t="s">
        <v>27</v>
      </c>
      <c r="C23" s="33" t="s">
        <v>28</v>
      </c>
      <c r="D23" s="87">
        <f t="shared" si="1"/>
        <v>1579</v>
      </c>
      <c r="E23" s="86">
        <v>810</v>
      </c>
      <c r="F23" s="86">
        <v>368</v>
      </c>
      <c r="G23" s="86">
        <v>341</v>
      </c>
      <c r="H23" s="87">
        <v>60</v>
      </c>
    </row>
    <row r="24" spans="1:8" ht="12.75" customHeight="1">
      <c r="A24" s="5"/>
      <c r="B24" s="8"/>
      <c r="C24" s="15" t="s">
        <v>29</v>
      </c>
      <c r="D24" s="88">
        <f t="shared" si="1"/>
        <v>85</v>
      </c>
      <c r="E24" s="86">
        <v>52</v>
      </c>
      <c r="F24" s="86">
        <v>16</v>
      </c>
      <c r="G24" s="86">
        <v>15</v>
      </c>
      <c r="H24" s="88">
        <v>2</v>
      </c>
    </row>
    <row r="25" spans="1:8" ht="12.75" customHeight="1">
      <c r="A25" s="6"/>
      <c r="B25" s="47"/>
      <c r="C25" s="12" t="s">
        <v>30</v>
      </c>
      <c r="D25" s="89">
        <f t="shared" si="1"/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2.75" customHeight="1">
      <c r="A26" s="4" t="s">
        <v>31</v>
      </c>
      <c r="B26" s="204" t="s">
        <v>32</v>
      </c>
      <c r="C26" s="205"/>
      <c r="D26" s="92">
        <f t="shared" si="1"/>
        <v>22</v>
      </c>
      <c r="E26" s="86">
        <v>11</v>
      </c>
      <c r="F26" s="86">
        <v>6</v>
      </c>
      <c r="G26" s="86">
        <v>5</v>
      </c>
      <c r="H26" s="129">
        <v>0</v>
      </c>
    </row>
    <row r="27" spans="1:8" ht="12.75" customHeight="1">
      <c r="A27" s="5" t="s">
        <v>6</v>
      </c>
      <c r="B27" s="198" t="s">
        <v>33</v>
      </c>
      <c r="C27" s="199"/>
      <c r="D27" s="88">
        <f t="shared" si="1"/>
        <v>20</v>
      </c>
      <c r="E27" s="86">
        <v>10</v>
      </c>
      <c r="F27" s="86">
        <v>7</v>
      </c>
      <c r="G27" s="86">
        <v>3</v>
      </c>
      <c r="H27" s="129">
        <v>0</v>
      </c>
    </row>
    <row r="28" spans="1:8" ht="12.75" customHeight="1">
      <c r="A28" s="5"/>
      <c r="B28" s="198" t="s">
        <v>34</v>
      </c>
      <c r="C28" s="199"/>
      <c r="D28" s="88">
        <f t="shared" si="1"/>
        <v>68</v>
      </c>
      <c r="E28" s="86">
        <v>37</v>
      </c>
      <c r="F28" s="86">
        <v>17</v>
      </c>
      <c r="G28" s="86">
        <v>11</v>
      </c>
      <c r="H28" s="129">
        <v>3</v>
      </c>
    </row>
    <row r="29" spans="1:8" ht="12.75" customHeight="1">
      <c r="A29" s="5"/>
      <c r="B29" s="198" t="s">
        <v>35</v>
      </c>
      <c r="C29" s="199"/>
      <c r="D29" s="88">
        <f t="shared" si="1"/>
        <v>378</v>
      </c>
      <c r="E29" s="86">
        <v>193</v>
      </c>
      <c r="F29" s="86">
        <v>83</v>
      </c>
      <c r="G29" s="86">
        <v>84</v>
      </c>
      <c r="H29" s="129">
        <v>18</v>
      </c>
    </row>
    <row r="30" spans="1:8" ht="12.75" customHeight="1">
      <c r="A30" s="5"/>
      <c r="B30" s="198" t="s">
        <v>36</v>
      </c>
      <c r="C30" s="199"/>
      <c r="D30" s="88">
        <f t="shared" si="1"/>
        <v>1173</v>
      </c>
      <c r="E30" s="86">
        <v>609</v>
      </c>
      <c r="F30" s="86">
        <v>271</v>
      </c>
      <c r="G30" s="86">
        <v>252</v>
      </c>
      <c r="H30" s="129">
        <v>41</v>
      </c>
    </row>
    <row r="31" spans="1:8" ht="12.75" customHeight="1">
      <c r="A31" s="5"/>
      <c r="B31" s="198" t="s">
        <v>47</v>
      </c>
      <c r="C31" s="199"/>
      <c r="D31" s="88">
        <f t="shared" si="1"/>
        <v>1</v>
      </c>
      <c r="E31" s="125">
        <v>1</v>
      </c>
      <c r="F31" s="125">
        <v>0</v>
      </c>
      <c r="G31" s="125">
        <v>0</v>
      </c>
      <c r="H31" s="125">
        <v>0</v>
      </c>
    </row>
    <row r="32" spans="1:8" ht="12.75" customHeight="1">
      <c r="A32" s="6"/>
      <c r="B32" s="194" t="s">
        <v>26</v>
      </c>
      <c r="C32" s="195"/>
      <c r="D32" s="91">
        <f t="shared" si="1"/>
        <v>2</v>
      </c>
      <c r="E32" s="127">
        <v>1</v>
      </c>
      <c r="F32" s="127">
        <v>0</v>
      </c>
      <c r="G32" s="127">
        <v>1</v>
      </c>
      <c r="H32" s="127">
        <v>0</v>
      </c>
    </row>
    <row r="33" spans="1:8" ht="12.75" customHeight="1">
      <c r="A33" s="4" t="s">
        <v>37</v>
      </c>
      <c r="B33" s="204" t="s">
        <v>28</v>
      </c>
      <c r="C33" s="205"/>
      <c r="D33" s="92">
        <f t="shared" si="1"/>
        <v>1653</v>
      </c>
      <c r="E33" s="86">
        <v>857</v>
      </c>
      <c r="F33" s="86">
        <v>381</v>
      </c>
      <c r="G33" s="86">
        <v>354</v>
      </c>
      <c r="H33" s="86">
        <v>61</v>
      </c>
    </row>
    <row r="34" spans="1:8" ht="12.75" customHeight="1">
      <c r="A34" s="5"/>
      <c r="B34" s="198" t="s">
        <v>38</v>
      </c>
      <c r="C34" s="199"/>
      <c r="D34" s="88">
        <f t="shared" si="1"/>
        <v>10</v>
      </c>
      <c r="E34" s="86">
        <v>4</v>
      </c>
      <c r="F34" s="86">
        <v>3</v>
      </c>
      <c r="G34" s="129">
        <v>2</v>
      </c>
      <c r="H34" s="125">
        <v>1</v>
      </c>
    </row>
    <row r="35" spans="1:8" ht="12.75" customHeight="1">
      <c r="A35" s="6"/>
      <c r="B35" s="194" t="s">
        <v>39</v>
      </c>
      <c r="C35" s="195"/>
      <c r="D35" s="89">
        <f t="shared" si="1"/>
        <v>1</v>
      </c>
      <c r="E35" s="90">
        <v>1</v>
      </c>
      <c r="F35" s="127">
        <v>0</v>
      </c>
      <c r="G35" s="127">
        <v>0</v>
      </c>
      <c r="H35" s="127">
        <v>0</v>
      </c>
    </row>
    <row r="36" spans="1:8" ht="12.75" customHeight="1">
      <c r="A36" s="5" t="s">
        <v>40</v>
      </c>
      <c r="B36" s="204" t="s">
        <v>41</v>
      </c>
      <c r="C36" s="205"/>
      <c r="D36" s="92">
        <f t="shared" si="1"/>
        <v>1660</v>
      </c>
      <c r="E36" s="86">
        <v>860</v>
      </c>
      <c r="F36" s="86">
        <v>383</v>
      </c>
      <c r="G36" s="86">
        <v>356</v>
      </c>
      <c r="H36" s="130">
        <v>61</v>
      </c>
    </row>
    <row r="37" spans="1:8" ht="12.75" customHeight="1">
      <c r="A37" s="5"/>
      <c r="B37" s="198" t="s">
        <v>42</v>
      </c>
      <c r="C37" s="199"/>
      <c r="D37" s="88">
        <f t="shared" si="1"/>
        <v>2</v>
      </c>
      <c r="E37" s="128">
        <v>1</v>
      </c>
      <c r="F37" s="125">
        <v>0</v>
      </c>
      <c r="G37" s="86">
        <v>0</v>
      </c>
      <c r="H37" s="125">
        <v>1</v>
      </c>
    </row>
    <row r="38" spans="1:8" ht="12.75" customHeight="1">
      <c r="A38" s="5"/>
      <c r="B38" s="13" t="s">
        <v>43</v>
      </c>
      <c r="C38" s="14" t="s">
        <v>44</v>
      </c>
      <c r="D38" s="88">
        <f t="shared" si="1"/>
        <v>1</v>
      </c>
      <c r="E38" s="129">
        <v>1</v>
      </c>
      <c r="F38" s="129">
        <v>0</v>
      </c>
      <c r="G38" s="125">
        <v>0</v>
      </c>
      <c r="H38" s="129">
        <v>0</v>
      </c>
    </row>
    <row r="39" spans="1:8" ht="12.75" customHeight="1">
      <c r="A39" s="5"/>
      <c r="B39" s="8" t="s">
        <v>45</v>
      </c>
      <c r="C39" s="9" t="s">
        <v>46</v>
      </c>
      <c r="D39" s="118">
        <f t="shared" si="1"/>
        <v>0</v>
      </c>
      <c r="E39" s="129">
        <v>0</v>
      </c>
      <c r="F39" s="129">
        <v>0</v>
      </c>
      <c r="G39" s="118">
        <v>0</v>
      </c>
      <c r="H39" s="129">
        <v>0</v>
      </c>
    </row>
    <row r="40" spans="1:8" ht="12.75" customHeight="1">
      <c r="A40" s="5"/>
      <c r="B40" s="198" t="s">
        <v>47</v>
      </c>
      <c r="C40" s="199"/>
      <c r="D40" s="88">
        <f t="shared" si="1"/>
        <v>2</v>
      </c>
      <c r="E40" s="125">
        <v>1</v>
      </c>
      <c r="F40" s="125">
        <v>1</v>
      </c>
      <c r="G40" s="119">
        <v>0</v>
      </c>
      <c r="H40" s="125">
        <v>0</v>
      </c>
    </row>
    <row r="41" spans="1:8" ht="12.75" customHeight="1">
      <c r="A41" s="5"/>
      <c r="B41" s="194" t="s">
        <v>26</v>
      </c>
      <c r="C41" s="195"/>
      <c r="D41" s="89">
        <f t="shared" si="1"/>
        <v>0</v>
      </c>
      <c r="E41" s="127">
        <v>0</v>
      </c>
      <c r="F41" s="127">
        <v>0</v>
      </c>
      <c r="G41" s="122">
        <v>0</v>
      </c>
      <c r="H41" s="125">
        <v>0</v>
      </c>
    </row>
    <row r="42" spans="1:8" ht="12.75" customHeight="1">
      <c r="A42" s="4" t="s">
        <v>48</v>
      </c>
      <c r="B42" s="204" t="s">
        <v>41</v>
      </c>
      <c r="C42" s="205"/>
      <c r="D42" s="92">
        <f t="shared" si="1"/>
        <v>1648</v>
      </c>
      <c r="E42" s="86">
        <v>855</v>
      </c>
      <c r="F42" s="86">
        <v>377</v>
      </c>
      <c r="G42" s="86">
        <v>354</v>
      </c>
      <c r="H42" s="130">
        <v>62</v>
      </c>
    </row>
    <row r="43" spans="1:8" ht="12.75" customHeight="1">
      <c r="A43" s="5" t="s">
        <v>49</v>
      </c>
      <c r="B43" s="198" t="s">
        <v>42</v>
      </c>
      <c r="C43" s="199"/>
      <c r="D43" s="88">
        <f t="shared" si="1"/>
        <v>4</v>
      </c>
      <c r="E43" s="125">
        <v>1</v>
      </c>
      <c r="F43" s="125">
        <v>1</v>
      </c>
      <c r="G43" s="125">
        <v>2</v>
      </c>
      <c r="H43" s="125">
        <v>0</v>
      </c>
    </row>
    <row r="44" spans="1:8" ht="12.75" customHeight="1">
      <c r="A44" s="5"/>
      <c r="B44" s="198" t="s">
        <v>47</v>
      </c>
      <c r="C44" s="199"/>
      <c r="D44" s="112">
        <f t="shared" si="1"/>
        <v>2</v>
      </c>
      <c r="E44" s="125">
        <v>1</v>
      </c>
      <c r="F44" s="125">
        <v>1</v>
      </c>
      <c r="G44" s="125">
        <v>0</v>
      </c>
      <c r="H44" s="125">
        <v>0</v>
      </c>
    </row>
    <row r="45" spans="1:8" ht="12.75" customHeight="1">
      <c r="A45" s="6"/>
      <c r="B45" s="194" t="s">
        <v>50</v>
      </c>
      <c r="C45" s="195"/>
      <c r="D45" s="91">
        <f t="shared" si="1"/>
        <v>10</v>
      </c>
      <c r="E45" s="131">
        <v>5</v>
      </c>
      <c r="F45" s="90">
        <v>5</v>
      </c>
      <c r="G45" s="122">
        <v>0</v>
      </c>
      <c r="H45" s="122">
        <v>0</v>
      </c>
    </row>
    <row r="46" spans="1:8" ht="12.75" customHeight="1">
      <c r="A46" s="4" t="s">
        <v>51</v>
      </c>
      <c r="B46" s="208" t="s">
        <v>52</v>
      </c>
      <c r="C46" s="209"/>
      <c r="D46" s="92">
        <f t="shared" si="1"/>
        <v>1044</v>
      </c>
      <c r="E46" s="86">
        <v>498</v>
      </c>
      <c r="F46" s="86">
        <v>250</v>
      </c>
      <c r="G46" s="86">
        <v>244</v>
      </c>
      <c r="H46" s="86">
        <v>52</v>
      </c>
    </row>
    <row r="47" spans="1:8" ht="12.75" customHeight="1">
      <c r="A47" s="5"/>
      <c r="B47" s="16" t="s">
        <v>53</v>
      </c>
      <c r="C47" s="17" t="s">
        <v>54</v>
      </c>
      <c r="D47" s="88">
        <f t="shared" si="1"/>
        <v>413</v>
      </c>
      <c r="E47" s="86">
        <v>267</v>
      </c>
      <c r="F47" s="86">
        <v>79</v>
      </c>
      <c r="G47" s="86">
        <v>61</v>
      </c>
      <c r="H47" s="129">
        <v>6</v>
      </c>
    </row>
    <row r="48" spans="1:8" ht="12.75" customHeight="1">
      <c r="A48" s="5"/>
      <c r="B48" s="18"/>
      <c r="C48" s="17" t="s">
        <v>55</v>
      </c>
      <c r="D48" s="88">
        <f t="shared" si="1"/>
        <v>95</v>
      </c>
      <c r="E48" s="86">
        <v>51</v>
      </c>
      <c r="F48" s="86">
        <v>22</v>
      </c>
      <c r="G48" s="86">
        <v>22</v>
      </c>
      <c r="H48" s="125">
        <v>0</v>
      </c>
    </row>
    <row r="49" spans="1:8" ht="12.75" customHeight="1">
      <c r="A49" s="5"/>
      <c r="B49" s="19"/>
      <c r="C49" s="20" t="s">
        <v>56</v>
      </c>
      <c r="D49" s="88">
        <f t="shared" si="1"/>
        <v>112</v>
      </c>
      <c r="E49" s="86">
        <v>46</v>
      </c>
      <c r="F49" s="86">
        <v>33</v>
      </c>
      <c r="G49" s="86">
        <v>29</v>
      </c>
      <c r="H49" s="132">
        <v>4</v>
      </c>
    </row>
    <row r="50" spans="1:8" ht="12.75" customHeight="1">
      <c r="A50" s="21"/>
      <c r="B50" s="194" t="s">
        <v>50</v>
      </c>
      <c r="C50" s="195"/>
      <c r="D50" s="89">
        <f t="shared" si="1"/>
        <v>0</v>
      </c>
      <c r="E50" s="127">
        <v>0</v>
      </c>
      <c r="F50" s="127">
        <v>0</v>
      </c>
      <c r="G50" s="127">
        <v>0</v>
      </c>
      <c r="H50" s="127">
        <v>0</v>
      </c>
    </row>
    <row r="51" spans="1:8" ht="12.75" customHeight="1">
      <c r="A51" s="4" t="s">
        <v>172</v>
      </c>
      <c r="B51" s="192" t="s">
        <v>159</v>
      </c>
      <c r="C51" s="193"/>
      <c r="D51" s="92">
        <f t="shared" si="1"/>
        <v>181</v>
      </c>
      <c r="E51" s="86">
        <v>110</v>
      </c>
      <c r="F51" s="86">
        <v>41</v>
      </c>
      <c r="G51" s="86">
        <v>26</v>
      </c>
      <c r="H51" s="133">
        <v>4</v>
      </c>
    </row>
    <row r="52" spans="1:8" ht="12.75" customHeight="1">
      <c r="A52" s="5" t="s">
        <v>57</v>
      </c>
      <c r="C52" s="15" t="s">
        <v>58</v>
      </c>
      <c r="D52" s="88">
        <f aca="true" t="shared" si="2" ref="D52:D67">SUM(E52,G52,F52,H52)</f>
        <v>4</v>
      </c>
      <c r="E52" s="86">
        <v>2</v>
      </c>
      <c r="F52" s="86">
        <v>1</v>
      </c>
      <c r="G52" s="86">
        <v>1</v>
      </c>
      <c r="H52" s="95">
        <v>0</v>
      </c>
    </row>
    <row r="53" spans="1:8" ht="12.75" customHeight="1">
      <c r="A53" s="5" t="s">
        <v>59</v>
      </c>
      <c r="C53" s="9" t="s">
        <v>60</v>
      </c>
      <c r="D53" s="88">
        <f t="shared" si="2"/>
        <v>177</v>
      </c>
      <c r="E53" s="86">
        <v>108</v>
      </c>
      <c r="F53" s="86">
        <v>40</v>
      </c>
      <c r="G53" s="86">
        <v>25</v>
      </c>
      <c r="H53" s="95">
        <v>4</v>
      </c>
    </row>
    <row r="54" spans="1:8" ht="12.75" customHeight="1">
      <c r="A54" s="5"/>
      <c r="C54" s="23" t="s">
        <v>61</v>
      </c>
      <c r="D54" s="89">
        <f t="shared" si="2"/>
        <v>0</v>
      </c>
      <c r="E54" s="88">
        <v>0</v>
      </c>
      <c r="F54" s="88">
        <v>0</v>
      </c>
      <c r="G54" s="88">
        <v>0</v>
      </c>
      <c r="H54" s="88">
        <v>0</v>
      </c>
    </row>
    <row r="55" spans="1:8" ht="12.75" customHeight="1">
      <c r="A55" s="5"/>
      <c r="B55" s="198" t="s">
        <v>62</v>
      </c>
      <c r="C55" s="199"/>
      <c r="D55" s="92">
        <f>SUM(E55,G55,F55,H55)</f>
        <v>73</v>
      </c>
      <c r="E55" s="86">
        <v>48</v>
      </c>
      <c r="F55" s="86">
        <v>16</v>
      </c>
      <c r="G55" s="86">
        <v>8</v>
      </c>
      <c r="H55" s="95">
        <v>1</v>
      </c>
    </row>
    <row r="56" spans="1:8" ht="12.75" customHeight="1">
      <c r="A56" s="5"/>
      <c r="B56" s="198" t="s">
        <v>63</v>
      </c>
      <c r="C56" s="199"/>
      <c r="D56" s="88">
        <f t="shared" si="2"/>
        <v>127</v>
      </c>
      <c r="E56" s="86">
        <v>85</v>
      </c>
      <c r="F56" s="86">
        <v>22</v>
      </c>
      <c r="G56" s="86">
        <v>18</v>
      </c>
      <c r="H56" s="112">
        <v>2</v>
      </c>
    </row>
    <row r="57" spans="1:8" ht="12.75" customHeight="1">
      <c r="A57" s="5"/>
      <c r="B57" s="198" t="s">
        <v>64</v>
      </c>
      <c r="C57" s="199"/>
      <c r="D57" s="88">
        <f t="shared" si="2"/>
        <v>12</v>
      </c>
      <c r="E57" s="86">
        <v>7</v>
      </c>
      <c r="F57" s="86">
        <v>2</v>
      </c>
      <c r="G57" s="86">
        <v>2</v>
      </c>
      <c r="H57" s="88">
        <v>1</v>
      </c>
    </row>
    <row r="58" spans="1:8" ht="12.75" customHeight="1">
      <c r="A58" s="5"/>
      <c r="B58" s="22" t="s">
        <v>65</v>
      </c>
      <c r="C58" s="24"/>
      <c r="D58" s="88">
        <f t="shared" si="2"/>
        <v>8</v>
      </c>
      <c r="E58" s="86">
        <v>0</v>
      </c>
      <c r="F58" s="86">
        <v>3</v>
      </c>
      <c r="G58" s="86">
        <v>4</v>
      </c>
      <c r="H58" s="112">
        <v>1</v>
      </c>
    </row>
    <row r="59" spans="1:8" ht="12.75" customHeight="1">
      <c r="A59" s="5"/>
      <c r="C59" s="15" t="s">
        <v>66</v>
      </c>
      <c r="D59" s="88">
        <f t="shared" si="2"/>
        <v>8</v>
      </c>
      <c r="E59" s="86">
        <v>0</v>
      </c>
      <c r="F59" s="86">
        <v>3</v>
      </c>
      <c r="G59" s="86">
        <v>4</v>
      </c>
      <c r="H59" s="95">
        <v>1</v>
      </c>
    </row>
    <row r="60" spans="1:8" ht="12.75" customHeight="1">
      <c r="A60" s="5"/>
      <c r="C60" s="9" t="s">
        <v>67</v>
      </c>
      <c r="D60" s="88">
        <f t="shared" si="2"/>
        <v>0</v>
      </c>
      <c r="E60" s="88">
        <v>0</v>
      </c>
      <c r="F60" s="88">
        <v>0</v>
      </c>
      <c r="G60" s="88">
        <v>0</v>
      </c>
      <c r="H60" s="88">
        <v>0</v>
      </c>
    </row>
    <row r="61" spans="1:8" ht="12.75" customHeight="1">
      <c r="A61" s="5"/>
      <c r="C61" s="15" t="s">
        <v>68</v>
      </c>
      <c r="D61" s="88">
        <f t="shared" si="2"/>
        <v>0</v>
      </c>
      <c r="E61" s="88">
        <v>0</v>
      </c>
      <c r="F61" s="88">
        <v>0</v>
      </c>
      <c r="G61" s="88">
        <v>0</v>
      </c>
      <c r="H61" s="88">
        <v>0</v>
      </c>
    </row>
    <row r="62" spans="1:8" ht="12.75" customHeight="1">
      <c r="A62" s="10"/>
      <c r="C62" s="23" t="s">
        <v>69</v>
      </c>
      <c r="D62" s="88">
        <f t="shared" si="2"/>
        <v>0</v>
      </c>
      <c r="E62" s="88">
        <v>0</v>
      </c>
      <c r="F62" s="88">
        <v>0</v>
      </c>
      <c r="G62" s="88">
        <v>0</v>
      </c>
      <c r="H62" s="88">
        <v>0</v>
      </c>
    </row>
    <row r="63" spans="1:8" ht="12.75" customHeight="1">
      <c r="A63" s="10"/>
      <c r="B63" s="198" t="s">
        <v>70</v>
      </c>
      <c r="C63" s="207"/>
      <c r="D63" s="88">
        <f t="shared" si="2"/>
        <v>423</v>
      </c>
      <c r="E63" s="120">
        <v>246</v>
      </c>
      <c r="F63" s="120">
        <v>98</v>
      </c>
      <c r="G63" s="120">
        <v>76</v>
      </c>
      <c r="H63" s="112">
        <v>3</v>
      </c>
    </row>
    <row r="64" spans="1:8" ht="12.75" customHeight="1">
      <c r="A64" s="10"/>
      <c r="B64" s="198" t="s">
        <v>50</v>
      </c>
      <c r="C64" s="207"/>
      <c r="D64" s="112">
        <f t="shared" si="2"/>
        <v>5</v>
      </c>
      <c r="E64" s="112">
        <v>3</v>
      </c>
      <c r="F64" s="97">
        <v>1</v>
      </c>
      <c r="G64" s="88">
        <v>1</v>
      </c>
      <c r="H64" s="88"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7">
        <f t="shared" si="2"/>
        <v>5</v>
      </c>
      <c r="E65" s="130">
        <v>1</v>
      </c>
      <c r="F65" s="133">
        <v>0</v>
      </c>
      <c r="G65" s="130">
        <v>4</v>
      </c>
      <c r="H65" s="133">
        <v>0</v>
      </c>
    </row>
    <row r="66" spans="1:8" ht="12.75" customHeight="1">
      <c r="A66" s="5" t="s">
        <v>74</v>
      </c>
      <c r="B66" s="26"/>
      <c r="C66" s="9" t="s">
        <v>75</v>
      </c>
      <c r="D66" s="88">
        <f t="shared" si="2"/>
        <v>681</v>
      </c>
      <c r="E66" s="86">
        <v>281</v>
      </c>
      <c r="F66" s="86">
        <v>192</v>
      </c>
      <c r="G66" s="86">
        <v>164</v>
      </c>
      <c r="H66" s="95">
        <v>44</v>
      </c>
    </row>
    <row r="67" spans="1:8" ht="12.75" customHeight="1">
      <c r="A67" s="5"/>
      <c r="B67" s="27" t="s">
        <v>76</v>
      </c>
      <c r="C67" s="15" t="s">
        <v>77</v>
      </c>
      <c r="D67" s="88">
        <f t="shared" si="2"/>
        <v>780</v>
      </c>
      <c r="E67" s="86">
        <v>455</v>
      </c>
      <c r="F67" s="86">
        <v>145</v>
      </c>
      <c r="G67" s="86">
        <v>165</v>
      </c>
      <c r="H67" s="95">
        <v>15</v>
      </c>
    </row>
    <row r="68" spans="1:8" ht="12.75" customHeight="1">
      <c r="A68" s="5" t="s">
        <v>59</v>
      </c>
      <c r="B68" s="26"/>
      <c r="C68" s="23" t="s">
        <v>61</v>
      </c>
      <c r="D68" s="88">
        <f aca="true" t="shared" si="3" ref="D68:D74">SUM(E68,G68,F68,H68)</f>
        <v>198</v>
      </c>
      <c r="E68" s="86">
        <v>125</v>
      </c>
      <c r="F68" s="86">
        <v>47</v>
      </c>
      <c r="G68" s="86">
        <v>23</v>
      </c>
      <c r="H68" s="95">
        <v>3</v>
      </c>
    </row>
    <row r="69" spans="1:8" ht="12.75" customHeight="1">
      <c r="A69" s="10"/>
      <c r="B69" s="16" t="s">
        <v>199</v>
      </c>
      <c r="C69" s="15" t="s">
        <v>79</v>
      </c>
      <c r="D69" s="88">
        <f t="shared" si="3"/>
        <v>1645</v>
      </c>
      <c r="E69" s="86">
        <v>851</v>
      </c>
      <c r="F69" s="86">
        <v>378</v>
      </c>
      <c r="G69" s="86">
        <v>354</v>
      </c>
      <c r="H69" s="95">
        <v>62</v>
      </c>
    </row>
    <row r="70" spans="1:8" ht="12.75" customHeight="1">
      <c r="A70" s="10"/>
      <c r="B70" s="11"/>
      <c r="C70" s="9" t="s">
        <v>80</v>
      </c>
      <c r="D70" s="88">
        <f t="shared" si="3"/>
        <v>4</v>
      </c>
      <c r="E70" s="112">
        <v>1</v>
      </c>
      <c r="F70" s="112">
        <v>3</v>
      </c>
      <c r="G70" s="88">
        <v>0</v>
      </c>
      <c r="H70" s="88">
        <v>0</v>
      </c>
    </row>
    <row r="71" spans="1:8" ht="12.75" customHeight="1">
      <c r="A71" s="10"/>
      <c r="B71" s="45" t="s">
        <v>81</v>
      </c>
      <c r="C71" s="15" t="s">
        <v>82</v>
      </c>
      <c r="D71" s="88">
        <f t="shared" si="3"/>
        <v>15</v>
      </c>
      <c r="E71" s="86">
        <v>10</v>
      </c>
      <c r="F71" s="86">
        <v>3</v>
      </c>
      <c r="G71" s="86">
        <v>2</v>
      </c>
      <c r="H71" s="88">
        <v>0</v>
      </c>
    </row>
    <row r="72" spans="1:8" ht="12.75" customHeight="1">
      <c r="A72" s="10"/>
      <c r="B72" s="200" t="s">
        <v>83</v>
      </c>
      <c r="C72" s="201"/>
      <c r="D72" s="88">
        <f t="shared" si="3"/>
        <v>1</v>
      </c>
      <c r="E72" s="88">
        <v>0</v>
      </c>
      <c r="F72" s="86">
        <v>1</v>
      </c>
      <c r="G72" s="88">
        <v>0</v>
      </c>
      <c r="H72" s="88">
        <v>0</v>
      </c>
    </row>
    <row r="73" spans="1:8" ht="12.75" customHeight="1">
      <c r="A73" s="10"/>
      <c r="B73" s="206" t="s">
        <v>70</v>
      </c>
      <c r="C73" s="206"/>
      <c r="D73" s="97">
        <f t="shared" si="3"/>
        <v>3</v>
      </c>
      <c r="E73" s="92">
        <v>2</v>
      </c>
      <c r="F73" s="92">
        <v>1</v>
      </c>
      <c r="G73" s="92">
        <v>0</v>
      </c>
      <c r="H73" s="92">
        <v>0</v>
      </c>
    </row>
    <row r="74" spans="1:8" ht="12.75" customHeight="1">
      <c r="A74" s="21"/>
      <c r="B74" s="202" t="s">
        <v>50</v>
      </c>
      <c r="C74" s="203"/>
      <c r="D74" s="89">
        <f t="shared" si="3"/>
        <v>0</v>
      </c>
      <c r="E74" s="89">
        <v>0</v>
      </c>
      <c r="F74" s="89">
        <v>0</v>
      </c>
      <c r="G74" s="89">
        <v>0</v>
      </c>
      <c r="H74" s="89">
        <v>0</v>
      </c>
    </row>
    <row r="75" spans="5:8" ht="12.75" customHeight="1">
      <c r="E75" s="134"/>
      <c r="F75" s="134"/>
      <c r="G75" s="134"/>
      <c r="H75" s="134"/>
    </row>
    <row r="76" spans="5:8" ht="12.75" customHeight="1">
      <c r="E76" s="134"/>
      <c r="F76" s="134"/>
      <c r="G76" s="134"/>
      <c r="H76" s="134"/>
    </row>
    <row r="77" spans="1:8" ht="12.75" customHeight="1">
      <c r="A77" s="3" t="s">
        <v>181</v>
      </c>
      <c r="E77" s="134"/>
      <c r="F77" s="134"/>
      <c r="G77" s="134"/>
      <c r="H77" s="73" t="s">
        <v>201</v>
      </c>
    </row>
    <row r="78" spans="1:8" ht="12.75" customHeight="1">
      <c r="A78" s="215" t="s">
        <v>0</v>
      </c>
      <c r="B78" s="216"/>
      <c r="C78" s="217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12" t="s">
        <v>11</v>
      </c>
      <c r="B79" s="213"/>
      <c r="C79" s="214"/>
      <c r="D79" s="85">
        <f>SUM(D80:D83)</f>
        <v>1622</v>
      </c>
      <c r="E79" s="85">
        <v>855</v>
      </c>
      <c r="F79" s="85">
        <f>SUM(F80:F83)</f>
        <v>341</v>
      </c>
      <c r="G79" s="85">
        <v>373</v>
      </c>
      <c r="H79" s="85">
        <v>53</v>
      </c>
    </row>
    <row r="80" spans="1:8" ht="12.75" customHeight="1">
      <c r="A80" s="4" t="s">
        <v>12</v>
      </c>
      <c r="B80" s="204" t="s">
        <v>182</v>
      </c>
      <c r="C80" s="205" t="s">
        <v>1</v>
      </c>
      <c r="D80" s="86">
        <f aca="true" t="shared" si="4" ref="D80:D111">SUM(E80,F80,G80,H80)</f>
        <v>83</v>
      </c>
      <c r="E80" s="135">
        <v>52</v>
      </c>
      <c r="F80" s="135">
        <v>20</v>
      </c>
      <c r="G80" s="135">
        <v>11</v>
      </c>
      <c r="H80" s="136">
        <v>0</v>
      </c>
    </row>
    <row r="81" spans="1:8" ht="12.75" customHeight="1">
      <c r="A81" s="5"/>
      <c r="B81" s="198" t="s">
        <v>183</v>
      </c>
      <c r="C81" s="199" t="s">
        <v>2</v>
      </c>
      <c r="D81" s="86">
        <f t="shared" si="4"/>
        <v>1392</v>
      </c>
      <c r="E81" s="135">
        <v>745</v>
      </c>
      <c r="F81" s="135">
        <v>269</v>
      </c>
      <c r="G81" s="135">
        <v>331</v>
      </c>
      <c r="H81" s="136">
        <v>47</v>
      </c>
    </row>
    <row r="82" spans="1:8" ht="12.75" customHeight="1">
      <c r="A82" s="5"/>
      <c r="B82" s="198" t="s">
        <v>184</v>
      </c>
      <c r="C82" s="199" t="s">
        <v>3</v>
      </c>
      <c r="D82" s="86">
        <f t="shared" si="4"/>
        <v>147</v>
      </c>
      <c r="E82" s="137">
        <v>58</v>
      </c>
      <c r="F82" s="137">
        <v>52</v>
      </c>
      <c r="G82" s="137">
        <v>31</v>
      </c>
      <c r="H82" s="138">
        <v>6</v>
      </c>
    </row>
    <row r="83" spans="1:8" ht="12.75" customHeight="1">
      <c r="A83" s="6"/>
      <c r="B83" s="198" t="s">
        <v>50</v>
      </c>
      <c r="C83" s="199" t="s">
        <v>179</v>
      </c>
      <c r="D83" s="89">
        <f t="shared" si="4"/>
        <v>0</v>
      </c>
      <c r="E83" s="139">
        <v>0</v>
      </c>
      <c r="F83" s="139">
        <v>0</v>
      </c>
      <c r="G83" s="139">
        <v>0</v>
      </c>
      <c r="H83" s="122">
        <v>0</v>
      </c>
    </row>
    <row r="84" spans="1:8" ht="12.75" customHeight="1">
      <c r="A84" s="4" t="s">
        <v>13</v>
      </c>
      <c r="B84" s="204" t="s">
        <v>14</v>
      </c>
      <c r="C84" s="205"/>
      <c r="D84" s="87">
        <f t="shared" si="4"/>
        <v>2</v>
      </c>
      <c r="E84" s="140">
        <v>2</v>
      </c>
      <c r="F84" s="140">
        <v>0</v>
      </c>
      <c r="G84" s="140">
        <v>0</v>
      </c>
      <c r="H84" s="141">
        <v>0</v>
      </c>
    </row>
    <row r="85" spans="1:8" ht="12.75" customHeight="1">
      <c r="A85" s="5"/>
      <c r="B85" s="198" t="s">
        <v>15</v>
      </c>
      <c r="C85" s="199"/>
      <c r="D85" s="88">
        <f t="shared" si="4"/>
        <v>18</v>
      </c>
      <c r="E85" s="123">
        <v>8</v>
      </c>
      <c r="F85" s="119">
        <v>7</v>
      </c>
      <c r="G85" s="142">
        <v>3</v>
      </c>
      <c r="H85" s="119">
        <v>0</v>
      </c>
    </row>
    <row r="86" spans="1:10" ht="13.5">
      <c r="A86" s="5"/>
      <c r="B86" s="198" t="s">
        <v>16</v>
      </c>
      <c r="C86" s="199"/>
      <c r="D86" s="88">
        <f t="shared" si="4"/>
        <v>264</v>
      </c>
      <c r="E86" s="119">
        <v>152</v>
      </c>
      <c r="F86" s="119">
        <v>50</v>
      </c>
      <c r="G86" s="142">
        <v>51</v>
      </c>
      <c r="H86" s="86">
        <v>11</v>
      </c>
      <c r="J86" s="28"/>
    </row>
    <row r="87" spans="1:8" ht="13.5">
      <c r="A87" s="5"/>
      <c r="B87" s="198" t="s">
        <v>17</v>
      </c>
      <c r="C87" s="199"/>
      <c r="D87" s="88">
        <f t="shared" si="4"/>
        <v>1015</v>
      </c>
      <c r="E87" s="119">
        <v>531</v>
      </c>
      <c r="F87" s="119">
        <v>212</v>
      </c>
      <c r="G87" s="142">
        <v>241</v>
      </c>
      <c r="H87" s="86">
        <v>31</v>
      </c>
    </row>
    <row r="88" spans="1:8" ht="13.5">
      <c r="A88" s="5"/>
      <c r="B88" s="198" t="s">
        <v>18</v>
      </c>
      <c r="C88" s="199"/>
      <c r="D88" s="88">
        <f t="shared" si="4"/>
        <v>321</v>
      </c>
      <c r="E88" s="119">
        <v>160</v>
      </c>
      <c r="F88" s="119">
        <v>72</v>
      </c>
      <c r="G88" s="142">
        <v>78</v>
      </c>
      <c r="H88" s="129">
        <v>11</v>
      </c>
    </row>
    <row r="89" spans="1:8" ht="13.5">
      <c r="A89" s="5"/>
      <c r="B89" s="210" t="s">
        <v>82</v>
      </c>
      <c r="C89" s="211"/>
      <c r="D89" s="113">
        <f t="shared" si="4"/>
        <v>2</v>
      </c>
      <c r="E89" s="139">
        <v>2</v>
      </c>
      <c r="F89" s="139">
        <v>0</v>
      </c>
      <c r="G89" s="139">
        <v>0</v>
      </c>
      <c r="H89" s="143">
        <v>0</v>
      </c>
    </row>
    <row r="90" spans="1:8" ht="13.5">
      <c r="A90" s="4" t="s">
        <v>20</v>
      </c>
      <c r="B90" s="204" t="s">
        <v>21</v>
      </c>
      <c r="C90" s="205"/>
      <c r="D90" s="87">
        <f t="shared" si="4"/>
        <v>1616</v>
      </c>
      <c r="E90" s="140">
        <v>852</v>
      </c>
      <c r="F90" s="140">
        <v>339</v>
      </c>
      <c r="G90" s="142">
        <v>372</v>
      </c>
      <c r="H90" s="86">
        <v>53</v>
      </c>
    </row>
    <row r="91" spans="1:8" ht="13.5">
      <c r="A91" s="5" t="s">
        <v>5</v>
      </c>
      <c r="B91" s="198" t="s">
        <v>22</v>
      </c>
      <c r="C91" s="199"/>
      <c r="D91" s="88">
        <f t="shared" si="4"/>
        <v>6</v>
      </c>
      <c r="E91" s="119">
        <v>3</v>
      </c>
      <c r="F91" s="119">
        <v>2</v>
      </c>
      <c r="G91" s="142">
        <v>1</v>
      </c>
      <c r="H91" s="119">
        <v>0</v>
      </c>
    </row>
    <row r="92" spans="1:8" ht="13.5">
      <c r="A92" s="5"/>
      <c r="B92" s="198" t="s">
        <v>23</v>
      </c>
      <c r="C92" s="199"/>
      <c r="D92" s="88">
        <f t="shared" si="4"/>
        <v>0</v>
      </c>
      <c r="E92" s="119">
        <v>0</v>
      </c>
      <c r="F92" s="119">
        <v>0</v>
      </c>
      <c r="G92" s="119">
        <v>0</v>
      </c>
      <c r="H92" s="119">
        <v>0</v>
      </c>
    </row>
    <row r="93" spans="1:8" ht="13.5">
      <c r="A93" s="6"/>
      <c r="B93" s="194" t="s">
        <v>89</v>
      </c>
      <c r="C93" s="195"/>
      <c r="D93" s="89">
        <f t="shared" si="4"/>
        <v>0</v>
      </c>
      <c r="E93" s="139">
        <v>0</v>
      </c>
      <c r="F93" s="139">
        <v>0</v>
      </c>
      <c r="G93" s="139">
        <v>0</v>
      </c>
      <c r="H93" s="127">
        <v>0</v>
      </c>
    </row>
    <row r="94" spans="1:8" ht="13.5">
      <c r="A94" s="4" t="s">
        <v>24</v>
      </c>
      <c r="B94" s="7" t="s">
        <v>90</v>
      </c>
      <c r="C94" s="32" t="s">
        <v>84</v>
      </c>
      <c r="D94" s="115">
        <f t="shared" si="4"/>
        <v>1491</v>
      </c>
      <c r="E94" s="140">
        <v>798</v>
      </c>
      <c r="F94" s="140">
        <v>291</v>
      </c>
      <c r="G94" s="142">
        <v>350</v>
      </c>
      <c r="H94" s="86">
        <v>52</v>
      </c>
    </row>
    <row r="95" spans="1:8" ht="13.5">
      <c r="A95" s="5"/>
      <c r="B95" s="8"/>
      <c r="C95" s="32" t="s">
        <v>85</v>
      </c>
      <c r="D95" s="116">
        <f t="shared" si="4"/>
        <v>128</v>
      </c>
      <c r="E95" s="119">
        <v>56</v>
      </c>
      <c r="F95" s="119">
        <v>49</v>
      </c>
      <c r="G95" s="142">
        <v>22</v>
      </c>
      <c r="H95" s="86">
        <v>1</v>
      </c>
    </row>
    <row r="96" spans="1:8" ht="13.5">
      <c r="A96" s="10"/>
      <c r="B96" s="11"/>
      <c r="C96" s="9" t="s">
        <v>69</v>
      </c>
      <c r="D96" s="89">
        <f t="shared" si="4"/>
        <v>3</v>
      </c>
      <c r="E96" s="122">
        <v>1</v>
      </c>
      <c r="F96" s="139">
        <v>1</v>
      </c>
      <c r="G96" s="139">
        <v>1</v>
      </c>
      <c r="H96" s="122">
        <v>0</v>
      </c>
    </row>
    <row r="97" spans="1:8" ht="13.5">
      <c r="A97" s="5"/>
      <c r="B97" s="44" t="s">
        <v>91</v>
      </c>
      <c r="C97" s="33" t="s">
        <v>92</v>
      </c>
      <c r="D97" s="87">
        <f t="shared" si="4"/>
        <v>1437</v>
      </c>
      <c r="E97" s="144">
        <v>749</v>
      </c>
      <c r="F97" s="140">
        <v>316</v>
      </c>
      <c r="G97" s="145">
        <v>324</v>
      </c>
      <c r="H97" s="87">
        <v>48</v>
      </c>
    </row>
    <row r="98" spans="1:8" ht="13.5">
      <c r="A98" s="5"/>
      <c r="B98" s="8"/>
      <c r="C98" s="15" t="s">
        <v>29</v>
      </c>
      <c r="D98" s="88">
        <f t="shared" si="4"/>
        <v>182</v>
      </c>
      <c r="E98" s="137">
        <v>105</v>
      </c>
      <c r="F98" s="119">
        <v>24</v>
      </c>
      <c r="G98" s="146">
        <v>48</v>
      </c>
      <c r="H98" s="88">
        <v>5</v>
      </c>
    </row>
    <row r="99" spans="1:8" ht="13.5">
      <c r="A99" s="6"/>
      <c r="B99" s="47"/>
      <c r="C99" s="12" t="s">
        <v>69</v>
      </c>
      <c r="D99" s="89">
        <f t="shared" si="4"/>
        <v>3</v>
      </c>
      <c r="E99" s="147">
        <v>1</v>
      </c>
      <c r="F99" s="139">
        <v>1</v>
      </c>
      <c r="G99" s="139">
        <v>1</v>
      </c>
      <c r="H99" s="89">
        <v>0</v>
      </c>
    </row>
    <row r="100" spans="1:8" ht="13.5">
      <c r="A100" s="4" t="s">
        <v>31</v>
      </c>
      <c r="B100" s="204" t="s">
        <v>32</v>
      </c>
      <c r="C100" s="205"/>
      <c r="D100" s="87">
        <f t="shared" si="4"/>
        <v>261</v>
      </c>
      <c r="E100" s="140">
        <v>146</v>
      </c>
      <c r="F100" s="140">
        <v>51</v>
      </c>
      <c r="G100" s="148">
        <v>60</v>
      </c>
      <c r="H100" s="129">
        <v>4</v>
      </c>
    </row>
    <row r="101" spans="1:8" ht="13.5">
      <c r="A101" s="5" t="s">
        <v>6</v>
      </c>
      <c r="B101" s="198" t="s">
        <v>33</v>
      </c>
      <c r="C101" s="199"/>
      <c r="D101" s="88">
        <f t="shared" si="4"/>
        <v>233</v>
      </c>
      <c r="E101" s="119">
        <v>127</v>
      </c>
      <c r="F101" s="119">
        <v>52</v>
      </c>
      <c r="G101" s="148">
        <v>44</v>
      </c>
      <c r="H101" s="129">
        <v>10</v>
      </c>
    </row>
    <row r="102" spans="1:8" ht="13.5">
      <c r="A102" s="5"/>
      <c r="B102" s="198" t="s">
        <v>34</v>
      </c>
      <c r="C102" s="199"/>
      <c r="D102" s="88">
        <f t="shared" si="4"/>
        <v>325</v>
      </c>
      <c r="E102" s="119">
        <v>166</v>
      </c>
      <c r="F102" s="119">
        <v>83</v>
      </c>
      <c r="G102" s="148">
        <v>66</v>
      </c>
      <c r="H102" s="129">
        <v>10</v>
      </c>
    </row>
    <row r="103" spans="1:8" ht="13.5">
      <c r="A103" s="5"/>
      <c r="B103" s="198" t="s">
        <v>35</v>
      </c>
      <c r="C103" s="199"/>
      <c r="D103" s="88">
        <f t="shared" si="4"/>
        <v>569</v>
      </c>
      <c r="E103" s="119">
        <v>301</v>
      </c>
      <c r="F103" s="119">
        <v>108</v>
      </c>
      <c r="G103" s="148">
        <v>142</v>
      </c>
      <c r="H103" s="129">
        <v>18</v>
      </c>
    </row>
    <row r="104" spans="1:8" ht="13.5">
      <c r="A104" s="5"/>
      <c r="B104" s="198" t="s">
        <v>36</v>
      </c>
      <c r="C104" s="199"/>
      <c r="D104" s="88">
        <f t="shared" si="4"/>
        <v>229</v>
      </c>
      <c r="E104" s="119">
        <v>114</v>
      </c>
      <c r="F104" s="119">
        <v>45</v>
      </c>
      <c r="G104" s="148">
        <v>59</v>
      </c>
      <c r="H104" s="129">
        <v>11</v>
      </c>
    </row>
    <row r="105" spans="1:8" ht="13.5">
      <c r="A105" s="5"/>
      <c r="B105" s="198" t="s">
        <v>47</v>
      </c>
      <c r="C105" s="199"/>
      <c r="D105" s="88">
        <f t="shared" si="4"/>
        <v>5</v>
      </c>
      <c r="E105" s="119">
        <v>1</v>
      </c>
      <c r="F105" s="119">
        <v>2</v>
      </c>
      <c r="G105" s="149">
        <v>2</v>
      </c>
      <c r="H105" s="129">
        <v>0</v>
      </c>
    </row>
    <row r="106" spans="1:8" ht="13.5">
      <c r="A106" s="6"/>
      <c r="B106" s="194" t="s">
        <v>69</v>
      </c>
      <c r="C106" s="195"/>
      <c r="D106" s="89">
        <f t="shared" si="4"/>
        <v>0</v>
      </c>
      <c r="E106" s="129">
        <v>0</v>
      </c>
      <c r="F106" s="129">
        <v>0</v>
      </c>
      <c r="G106" s="91">
        <v>0</v>
      </c>
      <c r="H106" s="90">
        <v>0</v>
      </c>
    </row>
    <row r="107" spans="1:8" ht="13.5">
      <c r="A107" s="4" t="s">
        <v>37</v>
      </c>
      <c r="B107" s="204" t="s">
        <v>93</v>
      </c>
      <c r="C107" s="205"/>
      <c r="D107" s="87">
        <f t="shared" si="4"/>
        <v>1511</v>
      </c>
      <c r="E107" s="140">
        <v>808</v>
      </c>
      <c r="F107" s="140">
        <v>300</v>
      </c>
      <c r="G107" s="142">
        <v>352</v>
      </c>
      <c r="H107" s="86">
        <v>51</v>
      </c>
    </row>
    <row r="108" spans="1:8" ht="13.5">
      <c r="A108" s="5"/>
      <c r="B108" s="198" t="s">
        <v>94</v>
      </c>
      <c r="C108" s="199"/>
      <c r="D108" s="88">
        <f t="shared" si="4"/>
        <v>105</v>
      </c>
      <c r="E108" s="119">
        <v>45</v>
      </c>
      <c r="F108" s="119">
        <v>41</v>
      </c>
      <c r="G108" s="148">
        <v>18</v>
      </c>
      <c r="H108" s="129">
        <v>1</v>
      </c>
    </row>
    <row r="109" spans="1:8" ht="13.5">
      <c r="A109" s="6"/>
      <c r="B109" s="194" t="s">
        <v>95</v>
      </c>
      <c r="C109" s="195"/>
      <c r="D109" s="89">
        <f t="shared" si="4"/>
        <v>6</v>
      </c>
      <c r="E109" s="122">
        <v>2</v>
      </c>
      <c r="F109" s="122">
        <v>0</v>
      </c>
      <c r="G109" s="150">
        <v>3</v>
      </c>
      <c r="H109" s="90">
        <v>1</v>
      </c>
    </row>
    <row r="110" spans="1:8" ht="13.5">
      <c r="A110" s="4" t="s">
        <v>99</v>
      </c>
      <c r="B110" s="196" t="s">
        <v>100</v>
      </c>
      <c r="C110" s="197"/>
      <c r="D110" s="87">
        <f t="shared" si="4"/>
        <v>1619</v>
      </c>
      <c r="E110" s="140">
        <v>854</v>
      </c>
      <c r="F110" s="140">
        <v>340</v>
      </c>
      <c r="G110" s="142">
        <v>372</v>
      </c>
      <c r="H110" s="86">
        <v>53</v>
      </c>
    </row>
    <row r="111" spans="1:8" ht="13.5">
      <c r="A111" s="10"/>
      <c r="B111" s="8"/>
      <c r="C111" s="34" t="s">
        <v>52</v>
      </c>
      <c r="D111" s="88">
        <f t="shared" si="4"/>
        <v>1571</v>
      </c>
      <c r="E111" s="119">
        <v>832</v>
      </c>
      <c r="F111" s="119">
        <v>332</v>
      </c>
      <c r="G111" s="148">
        <v>359</v>
      </c>
      <c r="H111" s="129">
        <v>48</v>
      </c>
    </row>
    <row r="112" spans="1:8" ht="13.5">
      <c r="A112" s="5"/>
      <c r="B112" s="48"/>
      <c r="C112" s="14" t="s">
        <v>53</v>
      </c>
      <c r="D112" s="88">
        <f aca="true" t="shared" si="5" ref="D112:D142">SUM(E112,F112,G112,H112)</f>
        <v>48</v>
      </c>
      <c r="E112" s="119">
        <v>22</v>
      </c>
      <c r="F112" s="119">
        <v>8</v>
      </c>
      <c r="G112" s="148">
        <v>13</v>
      </c>
      <c r="H112" s="129">
        <v>5</v>
      </c>
    </row>
    <row r="113" spans="1:8" ht="13.5">
      <c r="A113" s="5"/>
      <c r="B113" s="198" t="s">
        <v>47</v>
      </c>
      <c r="C113" s="199"/>
      <c r="D113" s="88">
        <f t="shared" si="5"/>
        <v>3</v>
      </c>
      <c r="E113" s="119">
        <v>1</v>
      </c>
      <c r="F113" s="121">
        <v>1</v>
      </c>
      <c r="G113" s="151">
        <v>1</v>
      </c>
      <c r="H113" s="151">
        <v>0</v>
      </c>
    </row>
    <row r="114" spans="1:8" ht="13.5">
      <c r="A114" s="6"/>
      <c r="B114" s="194" t="s">
        <v>82</v>
      </c>
      <c r="C114" s="195"/>
      <c r="D114" s="89">
        <f t="shared" si="5"/>
        <v>0</v>
      </c>
      <c r="E114" s="151">
        <v>0</v>
      </c>
      <c r="F114" s="151">
        <v>0</v>
      </c>
      <c r="G114" s="152">
        <v>0</v>
      </c>
      <c r="H114" s="152">
        <v>0</v>
      </c>
    </row>
    <row r="115" spans="1:8" ht="13.5">
      <c r="A115" s="4" t="s">
        <v>51</v>
      </c>
      <c r="B115" s="208" t="s">
        <v>52</v>
      </c>
      <c r="C115" s="209"/>
      <c r="D115" s="87">
        <f t="shared" si="5"/>
        <v>627</v>
      </c>
      <c r="E115" s="140">
        <v>315</v>
      </c>
      <c r="F115" s="140">
        <v>126</v>
      </c>
      <c r="G115" s="153">
        <v>159</v>
      </c>
      <c r="H115" s="86">
        <v>27</v>
      </c>
    </row>
    <row r="116" spans="1:8" ht="13.5">
      <c r="A116" s="5"/>
      <c r="B116" s="16" t="s">
        <v>53</v>
      </c>
      <c r="C116" s="17" t="s">
        <v>54</v>
      </c>
      <c r="D116" s="88">
        <f t="shared" si="5"/>
        <v>568</v>
      </c>
      <c r="E116" s="119">
        <v>335</v>
      </c>
      <c r="F116" s="119">
        <v>113</v>
      </c>
      <c r="G116" s="154">
        <v>111</v>
      </c>
      <c r="H116" s="129">
        <v>9</v>
      </c>
    </row>
    <row r="117" spans="1:8" ht="13.5">
      <c r="A117" s="5"/>
      <c r="B117" s="18"/>
      <c r="C117" s="17" t="s">
        <v>55</v>
      </c>
      <c r="D117" s="88">
        <f t="shared" si="5"/>
        <v>16</v>
      </c>
      <c r="E117" s="119">
        <v>8</v>
      </c>
      <c r="F117" s="121">
        <v>5</v>
      </c>
      <c r="G117" s="154">
        <v>3</v>
      </c>
      <c r="H117" s="151">
        <v>0</v>
      </c>
    </row>
    <row r="118" spans="1:8" ht="13.5">
      <c r="A118" s="5"/>
      <c r="B118" s="19"/>
      <c r="C118" s="20" t="s">
        <v>56</v>
      </c>
      <c r="D118" s="88">
        <f t="shared" si="5"/>
        <v>411</v>
      </c>
      <c r="E118" s="119">
        <v>197</v>
      </c>
      <c r="F118" s="119">
        <v>97</v>
      </c>
      <c r="G118" s="155">
        <v>100</v>
      </c>
      <c r="H118" s="156">
        <v>17</v>
      </c>
    </row>
    <row r="119" spans="1:8" ht="13.5">
      <c r="A119" s="21"/>
      <c r="B119" s="194" t="s">
        <v>50</v>
      </c>
      <c r="C119" s="195"/>
      <c r="D119" s="89">
        <f t="shared" si="5"/>
        <v>0</v>
      </c>
      <c r="E119" s="89">
        <v>0</v>
      </c>
      <c r="F119" s="89">
        <v>0</v>
      </c>
      <c r="G119" s="89">
        <v>0</v>
      </c>
      <c r="H119" s="89">
        <v>0</v>
      </c>
    </row>
    <row r="120" spans="1:8" ht="13.5">
      <c r="A120" s="4" t="s">
        <v>172</v>
      </c>
      <c r="B120" s="192" t="s">
        <v>159</v>
      </c>
      <c r="C120" s="193"/>
      <c r="D120" s="87">
        <f t="shared" si="5"/>
        <v>198</v>
      </c>
      <c r="E120" s="140">
        <v>112</v>
      </c>
      <c r="F120" s="140">
        <v>47</v>
      </c>
      <c r="G120" s="133">
        <v>32</v>
      </c>
      <c r="H120" s="133">
        <v>7</v>
      </c>
    </row>
    <row r="121" spans="1:8" ht="13.5">
      <c r="A121" s="5" t="s">
        <v>57</v>
      </c>
      <c r="C121" s="15" t="s">
        <v>58</v>
      </c>
      <c r="D121" s="88">
        <f t="shared" si="5"/>
        <v>6</v>
      </c>
      <c r="E121" s="119">
        <v>1</v>
      </c>
      <c r="F121" s="119">
        <v>3</v>
      </c>
      <c r="G121" s="95">
        <v>2</v>
      </c>
      <c r="H121" s="95">
        <v>0</v>
      </c>
    </row>
    <row r="122" spans="1:8" ht="13.5">
      <c r="A122" s="5" t="s">
        <v>59</v>
      </c>
      <c r="C122" s="9" t="s">
        <v>60</v>
      </c>
      <c r="D122" s="88">
        <f t="shared" si="5"/>
        <v>192</v>
      </c>
      <c r="E122" s="119">
        <v>111</v>
      </c>
      <c r="F122" s="119">
        <v>44</v>
      </c>
      <c r="G122" s="95">
        <v>30</v>
      </c>
      <c r="H122" s="95">
        <v>7</v>
      </c>
    </row>
    <row r="123" spans="1:8" ht="13.5">
      <c r="A123" s="5"/>
      <c r="C123" s="23" t="s">
        <v>95</v>
      </c>
      <c r="D123" s="88">
        <f t="shared" si="5"/>
        <v>0</v>
      </c>
      <c r="E123" s="95">
        <v>0</v>
      </c>
      <c r="F123" s="95">
        <v>0</v>
      </c>
      <c r="G123" s="95">
        <v>0</v>
      </c>
      <c r="H123" s="95">
        <v>0</v>
      </c>
    </row>
    <row r="124" spans="1:8" ht="13.5">
      <c r="A124" s="5"/>
      <c r="B124" s="198" t="s">
        <v>62</v>
      </c>
      <c r="C124" s="199"/>
      <c r="D124" s="92">
        <f t="shared" si="5"/>
        <v>690</v>
      </c>
      <c r="E124" s="119">
        <v>393</v>
      </c>
      <c r="F124" s="119">
        <v>148</v>
      </c>
      <c r="G124" s="95">
        <v>135</v>
      </c>
      <c r="H124" s="95">
        <v>14</v>
      </c>
    </row>
    <row r="125" spans="1:8" ht="13.5">
      <c r="A125" s="5"/>
      <c r="B125" s="198" t="s">
        <v>63</v>
      </c>
      <c r="C125" s="199"/>
      <c r="D125" s="88">
        <f>SUM(E125,F125,G125,H125)</f>
        <v>237</v>
      </c>
      <c r="E125" s="119">
        <v>144</v>
      </c>
      <c r="F125" s="119">
        <v>40</v>
      </c>
      <c r="G125" s="95">
        <v>50</v>
      </c>
      <c r="H125" s="95">
        <v>3</v>
      </c>
    </row>
    <row r="126" spans="1:8" ht="13.5">
      <c r="A126" s="5"/>
      <c r="B126" s="22" t="s">
        <v>65</v>
      </c>
      <c r="C126" s="24"/>
      <c r="D126" s="88">
        <f t="shared" si="5"/>
        <v>60</v>
      </c>
      <c r="E126" s="119">
        <v>25</v>
      </c>
      <c r="F126" s="119">
        <v>8</v>
      </c>
      <c r="G126" s="95">
        <v>22</v>
      </c>
      <c r="H126" s="95">
        <v>5</v>
      </c>
    </row>
    <row r="127" spans="1:8" ht="13.5">
      <c r="A127" s="5"/>
      <c r="C127" s="15" t="s">
        <v>66</v>
      </c>
      <c r="D127" s="88">
        <f t="shared" si="5"/>
        <v>5</v>
      </c>
      <c r="E127" s="95">
        <v>0</v>
      </c>
      <c r="F127" s="95">
        <v>0</v>
      </c>
      <c r="G127" s="95">
        <v>0</v>
      </c>
      <c r="H127" s="95">
        <v>5</v>
      </c>
    </row>
    <row r="128" spans="1:8" ht="13.5">
      <c r="A128" s="5"/>
      <c r="C128" s="9" t="s">
        <v>67</v>
      </c>
      <c r="D128" s="92">
        <f t="shared" si="5"/>
        <v>53</v>
      </c>
      <c r="E128" s="119">
        <v>25</v>
      </c>
      <c r="F128" s="119">
        <v>7</v>
      </c>
      <c r="G128" s="95">
        <v>21</v>
      </c>
      <c r="H128" s="95">
        <v>0</v>
      </c>
    </row>
    <row r="129" spans="1:8" ht="13.5">
      <c r="A129" s="5"/>
      <c r="C129" s="15" t="s">
        <v>68</v>
      </c>
      <c r="D129" s="88">
        <f t="shared" si="5"/>
        <v>2</v>
      </c>
      <c r="E129" s="95">
        <v>0</v>
      </c>
      <c r="F129" s="157">
        <v>1</v>
      </c>
      <c r="G129" s="157">
        <v>1</v>
      </c>
      <c r="H129" s="95">
        <v>0</v>
      </c>
    </row>
    <row r="130" spans="1:8" ht="13.5">
      <c r="A130" s="10"/>
      <c r="C130" s="23" t="s">
        <v>96</v>
      </c>
      <c r="D130" s="97">
        <f t="shared" si="5"/>
        <v>0</v>
      </c>
      <c r="E130" s="95">
        <v>0</v>
      </c>
      <c r="F130" s="95">
        <v>0</v>
      </c>
      <c r="G130" s="95">
        <v>0</v>
      </c>
      <c r="H130" s="95">
        <v>0</v>
      </c>
    </row>
    <row r="131" spans="1:8" ht="13.5">
      <c r="A131" s="10"/>
      <c r="B131" s="198" t="s">
        <v>70</v>
      </c>
      <c r="C131" s="207"/>
      <c r="D131" s="88">
        <f t="shared" si="5"/>
        <v>143</v>
      </c>
      <c r="E131" s="158">
        <v>74</v>
      </c>
      <c r="F131" s="158">
        <v>33</v>
      </c>
      <c r="G131" s="159">
        <v>32</v>
      </c>
      <c r="H131" s="159">
        <v>4</v>
      </c>
    </row>
    <row r="132" spans="1:8" ht="13.5">
      <c r="A132" s="10"/>
      <c r="B132" s="198" t="s">
        <v>50</v>
      </c>
      <c r="C132" s="207"/>
      <c r="D132" s="89">
        <f t="shared" si="5"/>
        <v>1</v>
      </c>
      <c r="E132" s="95">
        <v>0</v>
      </c>
      <c r="F132" s="122">
        <v>1</v>
      </c>
      <c r="G132" s="95">
        <v>0</v>
      </c>
      <c r="H132" s="95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87">
        <f t="shared" si="5"/>
        <v>222</v>
      </c>
      <c r="E133" s="140">
        <v>117</v>
      </c>
      <c r="F133" s="140">
        <v>52</v>
      </c>
      <c r="G133" s="133">
        <v>45</v>
      </c>
      <c r="H133" s="133">
        <v>8</v>
      </c>
    </row>
    <row r="134" spans="1:8" ht="13.5">
      <c r="A134" s="5" t="s">
        <v>74</v>
      </c>
      <c r="B134" s="26"/>
      <c r="C134" s="9" t="s">
        <v>75</v>
      </c>
      <c r="D134" s="88">
        <f t="shared" si="5"/>
        <v>414</v>
      </c>
      <c r="E134" s="119">
        <v>150</v>
      </c>
      <c r="F134" s="119">
        <v>118</v>
      </c>
      <c r="G134" s="95">
        <v>117</v>
      </c>
      <c r="H134" s="95">
        <v>29</v>
      </c>
    </row>
    <row r="135" spans="1:8" ht="13.5">
      <c r="A135" s="5"/>
      <c r="B135" s="27" t="s">
        <v>76</v>
      </c>
      <c r="C135" s="15" t="s">
        <v>77</v>
      </c>
      <c r="D135" s="88">
        <f t="shared" si="5"/>
        <v>805</v>
      </c>
      <c r="E135" s="119">
        <v>466</v>
      </c>
      <c r="F135" s="119">
        <v>135</v>
      </c>
      <c r="G135" s="95">
        <v>189</v>
      </c>
      <c r="H135" s="95">
        <v>15</v>
      </c>
    </row>
    <row r="136" spans="1:8" ht="13.5">
      <c r="A136" s="5" t="s">
        <v>59</v>
      </c>
      <c r="B136" s="26"/>
      <c r="C136" s="23" t="s">
        <v>26</v>
      </c>
      <c r="D136" s="88">
        <f t="shared" si="5"/>
        <v>181</v>
      </c>
      <c r="E136" s="119">
        <v>122</v>
      </c>
      <c r="F136" s="119">
        <v>36</v>
      </c>
      <c r="G136" s="95">
        <v>22</v>
      </c>
      <c r="H136" s="95">
        <v>1</v>
      </c>
    </row>
    <row r="137" spans="1:8" ht="13.5">
      <c r="A137" s="10"/>
      <c r="B137" s="16" t="s">
        <v>199</v>
      </c>
      <c r="C137" s="15" t="s">
        <v>97</v>
      </c>
      <c r="D137" s="88">
        <f t="shared" si="5"/>
        <v>1601</v>
      </c>
      <c r="E137" s="119">
        <v>840</v>
      </c>
      <c r="F137" s="119">
        <v>340</v>
      </c>
      <c r="G137" s="95">
        <v>368</v>
      </c>
      <c r="H137" s="95">
        <v>53</v>
      </c>
    </row>
    <row r="138" spans="1:8" ht="13.5">
      <c r="A138" s="10"/>
      <c r="B138" s="11"/>
      <c r="C138" s="9" t="s">
        <v>98</v>
      </c>
      <c r="D138" s="88">
        <f t="shared" si="5"/>
        <v>2</v>
      </c>
      <c r="E138" s="95">
        <v>1</v>
      </c>
      <c r="F138" s="95">
        <v>1</v>
      </c>
      <c r="G138" s="95">
        <v>0</v>
      </c>
      <c r="H138" s="95">
        <v>0</v>
      </c>
    </row>
    <row r="139" spans="1:8" ht="13.5">
      <c r="A139" s="10"/>
      <c r="B139" s="45" t="s">
        <v>81</v>
      </c>
      <c r="C139" s="15" t="s">
        <v>95</v>
      </c>
      <c r="D139" s="88">
        <f t="shared" si="5"/>
        <v>19</v>
      </c>
      <c r="E139" s="119">
        <v>14</v>
      </c>
      <c r="F139" s="119">
        <v>0</v>
      </c>
      <c r="G139" s="95">
        <v>5</v>
      </c>
      <c r="H139" s="95">
        <v>0</v>
      </c>
    </row>
    <row r="140" spans="1:8" ht="13.5">
      <c r="A140" s="10"/>
      <c r="B140" s="200" t="s">
        <v>83</v>
      </c>
      <c r="C140" s="201"/>
      <c r="D140" s="88">
        <f t="shared" si="5"/>
        <v>2</v>
      </c>
      <c r="E140" s="119">
        <v>1</v>
      </c>
      <c r="F140" s="95">
        <v>0</v>
      </c>
      <c r="G140" s="95">
        <v>0</v>
      </c>
      <c r="H140" s="157">
        <v>1</v>
      </c>
    </row>
    <row r="141" spans="1:8" ht="13.5">
      <c r="A141" s="10"/>
      <c r="B141" s="206" t="s">
        <v>70</v>
      </c>
      <c r="C141" s="206"/>
      <c r="D141" s="97">
        <f t="shared" si="5"/>
        <v>13</v>
      </c>
      <c r="E141" s="158">
        <v>9</v>
      </c>
      <c r="F141" s="95">
        <v>2</v>
      </c>
      <c r="G141" s="160">
        <v>2</v>
      </c>
      <c r="H141" s="95">
        <v>0</v>
      </c>
    </row>
    <row r="142" spans="1:8" ht="13.5">
      <c r="A142" s="21"/>
      <c r="B142" s="202" t="s">
        <v>50</v>
      </c>
      <c r="C142" s="203"/>
      <c r="D142" s="89">
        <f t="shared" si="5"/>
        <v>0</v>
      </c>
      <c r="E142" s="161">
        <v>0</v>
      </c>
      <c r="F142" s="161">
        <v>0</v>
      </c>
      <c r="G142" s="161">
        <v>0</v>
      </c>
      <c r="H142" s="161">
        <v>0</v>
      </c>
    </row>
  </sheetData>
  <sheetProtection/>
  <mergeCells count="85"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17:C17"/>
    <mergeCell ref="B19:C19"/>
    <mergeCell ref="B31:C31"/>
    <mergeCell ref="B32:C32"/>
    <mergeCell ref="B40:C40"/>
    <mergeCell ref="B41:C41"/>
    <mergeCell ref="B42:C42"/>
    <mergeCell ref="B51:C51"/>
    <mergeCell ref="B36:C36"/>
    <mergeCell ref="B37:C37"/>
    <mergeCell ref="B35:C35"/>
    <mergeCell ref="B34:C34"/>
    <mergeCell ref="B50:C50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101:C101"/>
    <mergeCell ref="B88:C88"/>
    <mergeCell ref="B89:C89"/>
    <mergeCell ref="B91:C91"/>
    <mergeCell ref="B92:C92"/>
    <mergeCell ref="B93:C93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120:C120"/>
    <mergeCell ref="B109:C109"/>
    <mergeCell ref="B110:C110"/>
    <mergeCell ref="B124:C124"/>
    <mergeCell ref="B125:C125"/>
    <mergeCell ref="B140:C140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120" zoomScaleNormal="120" workbookViewId="0" topLeftCell="A13">
      <selection activeCell="C61" sqref="C6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198</v>
      </c>
      <c r="G2" s="31"/>
      <c r="H2" s="73" t="s">
        <v>201</v>
      </c>
    </row>
    <row r="3" spans="1:8" ht="12.75" customHeight="1">
      <c r="A3" s="215" t="s">
        <v>0</v>
      </c>
      <c r="B3" s="216"/>
      <c r="C3" s="217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12" t="s">
        <v>11</v>
      </c>
      <c r="B4" s="213"/>
      <c r="C4" s="214"/>
      <c r="D4" s="85">
        <f>SUM(D5:D8)</f>
        <v>1582</v>
      </c>
      <c r="E4" s="85">
        <f>SUM(E5:E8)</f>
        <v>834</v>
      </c>
      <c r="F4" s="85">
        <f>SUM(F5:F8)</f>
        <v>331</v>
      </c>
      <c r="G4" s="85">
        <f>SUM(G5:G8)</f>
        <v>370</v>
      </c>
      <c r="H4" s="85">
        <f>SUM(H5:H8)</f>
        <v>47</v>
      </c>
    </row>
    <row r="5" spans="1:8" ht="12.75" customHeight="1">
      <c r="A5" s="4" t="s">
        <v>12</v>
      </c>
      <c r="B5" s="204" t="s">
        <v>173</v>
      </c>
      <c r="C5" s="205" t="s">
        <v>1</v>
      </c>
      <c r="D5" s="86">
        <f aca="true" t="shared" si="0" ref="D5:D35">SUM(E5,G5,F5,H5)</f>
        <v>688</v>
      </c>
      <c r="E5" s="162">
        <v>369</v>
      </c>
      <c r="F5" s="135">
        <v>171</v>
      </c>
      <c r="G5" s="135">
        <v>135</v>
      </c>
      <c r="H5" s="136">
        <v>13</v>
      </c>
    </row>
    <row r="6" spans="1:8" ht="12.75" customHeight="1">
      <c r="A6" s="5"/>
      <c r="B6" s="198" t="s">
        <v>103</v>
      </c>
      <c r="C6" s="199" t="s">
        <v>2</v>
      </c>
      <c r="D6" s="86">
        <f t="shared" si="0"/>
        <v>893</v>
      </c>
      <c r="E6" s="162">
        <v>464</v>
      </c>
      <c r="F6" s="135">
        <v>160</v>
      </c>
      <c r="G6" s="135">
        <v>235</v>
      </c>
      <c r="H6" s="138">
        <v>34</v>
      </c>
    </row>
    <row r="7" spans="1:8" ht="12.75" customHeight="1">
      <c r="A7" s="5"/>
      <c r="B7" s="198" t="s">
        <v>104</v>
      </c>
      <c r="C7" s="199" t="s">
        <v>3</v>
      </c>
      <c r="D7" s="86">
        <f t="shared" si="0"/>
        <v>1</v>
      </c>
      <c r="E7" s="162">
        <v>1</v>
      </c>
      <c r="F7" s="135">
        <v>0</v>
      </c>
      <c r="G7" s="135">
        <v>0</v>
      </c>
      <c r="H7" s="123">
        <v>0</v>
      </c>
    </row>
    <row r="8" spans="1:8" ht="12.75" customHeight="1">
      <c r="A8" s="6"/>
      <c r="B8" s="210" t="s">
        <v>4</v>
      </c>
      <c r="C8" s="211" t="s">
        <v>4</v>
      </c>
      <c r="D8" s="89">
        <f t="shared" si="0"/>
        <v>0</v>
      </c>
      <c r="E8" s="162">
        <v>0</v>
      </c>
      <c r="F8" s="162">
        <v>0</v>
      </c>
      <c r="G8" s="163">
        <v>0</v>
      </c>
      <c r="H8" s="122">
        <v>0</v>
      </c>
    </row>
    <row r="9" spans="1:8" ht="12.75" customHeight="1">
      <c r="A9" s="4" t="s">
        <v>13</v>
      </c>
      <c r="B9" s="204" t="s">
        <v>14</v>
      </c>
      <c r="C9" s="205"/>
      <c r="D9" s="87">
        <f t="shared" si="0"/>
        <v>19</v>
      </c>
      <c r="E9" s="140">
        <v>12</v>
      </c>
      <c r="F9" s="140">
        <v>3</v>
      </c>
      <c r="G9" s="142">
        <v>4</v>
      </c>
      <c r="H9" s="136">
        <v>0</v>
      </c>
    </row>
    <row r="10" spans="1:8" ht="12.75" customHeight="1">
      <c r="A10" s="5"/>
      <c r="B10" s="198" t="s">
        <v>15</v>
      </c>
      <c r="C10" s="199"/>
      <c r="D10" s="88">
        <f t="shared" si="0"/>
        <v>157</v>
      </c>
      <c r="E10" s="119">
        <v>95</v>
      </c>
      <c r="F10" s="119">
        <v>33</v>
      </c>
      <c r="G10" s="142">
        <v>25</v>
      </c>
      <c r="H10" s="86">
        <v>4</v>
      </c>
    </row>
    <row r="11" spans="1:8" ht="12.75" customHeight="1">
      <c r="A11" s="5"/>
      <c r="B11" s="198" t="s">
        <v>16</v>
      </c>
      <c r="C11" s="199"/>
      <c r="D11" s="88">
        <f t="shared" si="0"/>
        <v>832</v>
      </c>
      <c r="E11" s="119">
        <v>423</v>
      </c>
      <c r="F11" s="119">
        <v>178</v>
      </c>
      <c r="G11" s="142">
        <v>202</v>
      </c>
      <c r="H11" s="86">
        <v>29</v>
      </c>
    </row>
    <row r="12" spans="1:8" ht="12.75" customHeight="1">
      <c r="A12" s="5"/>
      <c r="B12" s="198" t="s">
        <v>17</v>
      </c>
      <c r="C12" s="199"/>
      <c r="D12" s="88">
        <f t="shared" si="0"/>
        <v>503</v>
      </c>
      <c r="E12" s="119">
        <v>268</v>
      </c>
      <c r="F12" s="119">
        <v>104</v>
      </c>
      <c r="G12" s="142">
        <v>122</v>
      </c>
      <c r="H12" s="86">
        <v>9</v>
      </c>
    </row>
    <row r="13" spans="1:8" ht="12.75" customHeight="1">
      <c r="A13" s="5"/>
      <c r="B13" s="198" t="s">
        <v>18</v>
      </c>
      <c r="C13" s="199"/>
      <c r="D13" s="88">
        <f t="shared" si="0"/>
        <v>63</v>
      </c>
      <c r="E13" s="119">
        <v>34</v>
      </c>
      <c r="F13" s="119">
        <v>12</v>
      </c>
      <c r="G13" s="142">
        <v>13</v>
      </c>
      <c r="H13" s="138">
        <v>4</v>
      </c>
    </row>
    <row r="14" spans="1:8" ht="12.75" customHeight="1">
      <c r="A14" s="5"/>
      <c r="B14" s="210" t="s">
        <v>82</v>
      </c>
      <c r="C14" s="211"/>
      <c r="D14" s="89">
        <f t="shared" si="0"/>
        <v>8</v>
      </c>
      <c r="E14" s="122">
        <v>2</v>
      </c>
      <c r="F14" s="126">
        <v>1</v>
      </c>
      <c r="G14" s="164">
        <v>4</v>
      </c>
      <c r="H14" s="122">
        <v>1</v>
      </c>
    </row>
    <row r="15" spans="1:8" ht="12.75" customHeight="1">
      <c r="A15" s="4" t="s">
        <v>20</v>
      </c>
      <c r="B15" s="204" t="s">
        <v>21</v>
      </c>
      <c r="C15" s="205"/>
      <c r="D15" s="87">
        <f t="shared" si="0"/>
        <v>1561</v>
      </c>
      <c r="E15" s="140">
        <v>827</v>
      </c>
      <c r="F15" s="140">
        <v>326</v>
      </c>
      <c r="G15" s="142">
        <v>363</v>
      </c>
      <c r="H15" s="86">
        <v>45</v>
      </c>
    </row>
    <row r="16" spans="1:8" ht="12.75" customHeight="1">
      <c r="A16" s="5" t="s">
        <v>5</v>
      </c>
      <c r="B16" s="198" t="s">
        <v>22</v>
      </c>
      <c r="C16" s="199"/>
      <c r="D16" s="88">
        <f t="shared" si="0"/>
        <v>17</v>
      </c>
      <c r="E16" s="119">
        <v>4</v>
      </c>
      <c r="F16" s="119">
        <v>5</v>
      </c>
      <c r="G16" s="142">
        <v>6</v>
      </c>
      <c r="H16" s="86">
        <v>2</v>
      </c>
    </row>
    <row r="17" spans="1:8" ht="12.75" customHeight="1">
      <c r="A17" s="5"/>
      <c r="B17" s="198" t="s">
        <v>23</v>
      </c>
      <c r="C17" s="199"/>
      <c r="D17" s="88">
        <f t="shared" si="0"/>
        <v>4</v>
      </c>
      <c r="E17" s="119">
        <v>3</v>
      </c>
      <c r="F17" s="119">
        <v>0</v>
      </c>
      <c r="G17" s="142">
        <v>1</v>
      </c>
      <c r="H17" s="123">
        <v>0</v>
      </c>
    </row>
    <row r="18" spans="1:8" ht="12.75" customHeight="1">
      <c r="A18" s="6"/>
      <c r="B18" s="194" t="s">
        <v>89</v>
      </c>
      <c r="C18" s="195"/>
      <c r="D18" s="88">
        <f t="shared" si="0"/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7">
        <f t="shared" si="0"/>
        <v>1519</v>
      </c>
      <c r="E19" s="140">
        <v>802</v>
      </c>
      <c r="F19" s="140">
        <v>310</v>
      </c>
      <c r="G19" s="142">
        <v>361</v>
      </c>
      <c r="H19" s="86">
        <v>46</v>
      </c>
    </row>
    <row r="20" spans="1:8" ht="12.75" customHeight="1">
      <c r="A20" s="5"/>
      <c r="B20" s="8"/>
      <c r="C20" s="32" t="s">
        <v>85</v>
      </c>
      <c r="D20" s="88">
        <f t="shared" si="0"/>
        <v>62</v>
      </c>
      <c r="E20" s="119">
        <v>31</v>
      </c>
      <c r="F20" s="119">
        <v>21</v>
      </c>
      <c r="G20" s="142">
        <v>9</v>
      </c>
      <c r="H20" s="86">
        <v>1</v>
      </c>
    </row>
    <row r="21" spans="1:8" ht="12.75" customHeight="1">
      <c r="A21" s="10"/>
      <c r="B21" s="11"/>
      <c r="C21" s="9" t="s">
        <v>69</v>
      </c>
      <c r="D21" s="89">
        <f t="shared" si="0"/>
        <v>1</v>
      </c>
      <c r="E21" s="158">
        <v>1</v>
      </c>
      <c r="F21" s="158">
        <v>0</v>
      </c>
      <c r="G21" s="158">
        <v>0</v>
      </c>
      <c r="H21" s="143">
        <v>0</v>
      </c>
    </row>
    <row r="22" spans="1:8" ht="12.75" customHeight="1">
      <c r="A22" s="5"/>
      <c r="B22" s="44" t="s">
        <v>91</v>
      </c>
      <c r="C22" s="33" t="s">
        <v>92</v>
      </c>
      <c r="D22" s="87">
        <f t="shared" si="0"/>
        <v>1573</v>
      </c>
      <c r="E22" s="144">
        <v>829</v>
      </c>
      <c r="F22" s="140">
        <v>330</v>
      </c>
      <c r="G22" s="145">
        <v>367</v>
      </c>
      <c r="H22" s="86">
        <v>47</v>
      </c>
    </row>
    <row r="23" spans="1:8" ht="12.75" customHeight="1">
      <c r="A23" s="5"/>
      <c r="B23" s="8"/>
      <c r="C23" s="15" t="s">
        <v>29</v>
      </c>
      <c r="D23" s="88">
        <f t="shared" si="0"/>
        <v>8</v>
      </c>
      <c r="E23" s="137">
        <v>4</v>
      </c>
      <c r="F23" s="119">
        <v>1</v>
      </c>
      <c r="G23" s="146">
        <v>3</v>
      </c>
      <c r="H23" s="86">
        <v>0</v>
      </c>
    </row>
    <row r="24" spans="1:8" ht="12.75" customHeight="1">
      <c r="A24" s="6"/>
      <c r="B24" s="47"/>
      <c r="C24" s="12" t="s">
        <v>69</v>
      </c>
      <c r="D24" s="89">
        <f t="shared" si="0"/>
        <v>1</v>
      </c>
      <c r="E24" s="147">
        <v>1</v>
      </c>
      <c r="F24" s="122">
        <v>0</v>
      </c>
      <c r="G24" s="122">
        <v>0</v>
      </c>
      <c r="H24" s="122">
        <v>0</v>
      </c>
    </row>
    <row r="25" spans="1:8" ht="12.75" customHeight="1">
      <c r="A25" s="4" t="s">
        <v>31</v>
      </c>
      <c r="B25" s="204" t="s">
        <v>32</v>
      </c>
      <c r="C25" s="205"/>
      <c r="D25" s="87">
        <f t="shared" si="0"/>
        <v>15</v>
      </c>
      <c r="E25" s="140">
        <v>12</v>
      </c>
      <c r="F25" s="140">
        <v>2</v>
      </c>
      <c r="G25" s="148">
        <v>1</v>
      </c>
      <c r="H25" s="129">
        <v>0</v>
      </c>
    </row>
    <row r="26" spans="1:8" ht="12.75" customHeight="1">
      <c r="A26" s="5" t="s">
        <v>6</v>
      </c>
      <c r="B26" s="198" t="s">
        <v>33</v>
      </c>
      <c r="C26" s="199"/>
      <c r="D26" s="88">
        <f t="shared" si="0"/>
        <v>19</v>
      </c>
      <c r="E26" s="119">
        <v>11</v>
      </c>
      <c r="F26" s="119">
        <v>1</v>
      </c>
      <c r="G26" s="148">
        <v>3</v>
      </c>
      <c r="H26" s="129">
        <v>4</v>
      </c>
    </row>
    <row r="27" spans="1:8" ht="12.75" customHeight="1">
      <c r="A27" s="5"/>
      <c r="B27" s="198" t="s">
        <v>34</v>
      </c>
      <c r="C27" s="199"/>
      <c r="D27" s="88">
        <f t="shared" si="0"/>
        <v>41</v>
      </c>
      <c r="E27" s="119">
        <v>23</v>
      </c>
      <c r="F27" s="119">
        <v>4</v>
      </c>
      <c r="G27" s="148">
        <v>14</v>
      </c>
      <c r="H27" s="129">
        <v>0</v>
      </c>
    </row>
    <row r="28" spans="1:8" ht="12.75" customHeight="1">
      <c r="A28" s="5"/>
      <c r="B28" s="198" t="s">
        <v>35</v>
      </c>
      <c r="C28" s="199"/>
      <c r="D28" s="88">
        <f t="shared" si="0"/>
        <v>481</v>
      </c>
      <c r="E28" s="119">
        <v>275</v>
      </c>
      <c r="F28" s="119">
        <v>78</v>
      </c>
      <c r="G28" s="148">
        <v>112</v>
      </c>
      <c r="H28" s="129">
        <v>16</v>
      </c>
    </row>
    <row r="29" spans="1:8" ht="12.75" customHeight="1">
      <c r="A29" s="5"/>
      <c r="B29" s="198" t="s">
        <v>36</v>
      </c>
      <c r="C29" s="199"/>
      <c r="D29" s="88">
        <f t="shared" si="0"/>
        <v>1000</v>
      </c>
      <c r="E29" s="119">
        <v>504</v>
      </c>
      <c r="F29" s="119">
        <v>240</v>
      </c>
      <c r="G29" s="148">
        <v>232</v>
      </c>
      <c r="H29" s="129">
        <v>24</v>
      </c>
    </row>
    <row r="30" spans="1:8" ht="12.75" customHeight="1">
      <c r="A30" s="6"/>
      <c r="B30" s="194" t="s">
        <v>69</v>
      </c>
      <c r="C30" s="195"/>
      <c r="D30" s="89">
        <f t="shared" si="0"/>
        <v>26</v>
      </c>
      <c r="E30" s="122">
        <v>9</v>
      </c>
      <c r="F30" s="122">
        <v>6</v>
      </c>
      <c r="G30" s="122">
        <v>8</v>
      </c>
      <c r="H30" s="122">
        <v>3</v>
      </c>
    </row>
    <row r="31" spans="1:8" ht="12.75" customHeight="1">
      <c r="A31" s="4" t="s">
        <v>37</v>
      </c>
      <c r="B31" s="204" t="s">
        <v>93</v>
      </c>
      <c r="C31" s="205"/>
      <c r="D31" s="87">
        <f t="shared" si="0"/>
        <v>1568</v>
      </c>
      <c r="E31" s="140">
        <v>827</v>
      </c>
      <c r="F31" s="140">
        <v>326</v>
      </c>
      <c r="G31" s="142">
        <v>368</v>
      </c>
      <c r="H31" s="86">
        <v>47</v>
      </c>
    </row>
    <row r="32" spans="1:8" ht="12.75" customHeight="1">
      <c r="A32" s="5"/>
      <c r="B32" s="198" t="s">
        <v>94</v>
      </c>
      <c r="C32" s="199"/>
      <c r="D32" s="88">
        <f t="shared" si="0"/>
        <v>11</v>
      </c>
      <c r="E32" s="119">
        <v>4</v>
      </c>
      <c r="F32" s="119">
        <v>5</v>
      </c>
      <c r="G32" s="148">
        <v>2</v>
      </c>
      <c r="H32" s="86">
        <v>0</v>
      </c>
    </row>
    <row r="33" spans="1:8" ht="12.75" customHeight="1">
      <c r="A33" s="6"/>
      <c r="B33" s="194" t="s">
        <v>95</v>
      </c>
      <c r="C33" s="195"/>
      <c r="D33" s="89">
        <f t="shared" si="0"/>
        <v>3</v>
      </c>
      <c r="E33" s="122">
        <v>3</v>
      </c>
      <c r="F33" s="122">
        <v>0</v>
      </c>
      <c r="G33" s="164">
        <v>0</v>
      </c>
      <c r="H33" s="90">
        <v>0</v>
      </c>
    </row>
    <row r="34" spans="1:8" ht="12.75" customHeight="1">
      <c r="A34" s="4" t="s">
        <v>51</v>
      </c>
      <c r="B34" s="208" t="s">
        <v>52</v>
      </c>
      <c r="C34" s="209"/>
      <c r="D34" s="87">
        <f>SUM(E34,G34,F34,H34)</f>
        <v>1375</v>
      </c>
      <c r="E34" s="140">
        <v>726</v>
      </c>
      <c r="F34" s="140">
        <v>264</v>
      </c>
      <c r="G34" s="153">
        <v>341</v>
      </c>
      <c r="H34" s="86">
        <v>44</v>
      </c>
    </row>
    <row r="35" spans="1:8" ht="12.75" customHeight="1">
      <c r="A35" s="5"/>
      <c r="B35" s="16" t="s">
        <v>53</v>
      </c>
      <c r="C35" s="17" t="s">
        <v>54</v>
      </c>
      <c r="D35" s="88">
        <f t="shared" si="0"/>
        <v>175</v>
      </c>
      <c r="E35" s="119">
        <v>91</v>
      </c>
      <c r="F35" s="119">
        <v>58</v>
      </c>
      <c r="G35" s="154">
        <v>23</v>
      </c>
      <c r="H35" s="129">
        <v>3</v>
      </c>
    </row>
    <row r="36" spans="1:8" ht="12.75" customHeight="1">
      <c r="A36" s="5"/>
      <c r="B36" s="18"/>
      <c r="C36" s="17" t="s">
        <v>55</v>
      </c>
      <c r="D36" s="88">
        <f aca="true" t="shared" si="1" ref="D36:D56">SUM(E36,G36,F36,H36)</f>
        <v>1</v>
      </c>
      <c r="E36" s="119">
        <v>0</v>
      </c>
      <c r="F36" s="119">
        <v>1</v>
      </c>
      <c r="G36" s="119">
        <v>0</v>
      </c>
      <c r="H36" s="119">
        <v>0</v>
      </c>
    </row>
    <row r="37" spans="1:8" ht="12.75" customHeight="1">
      <c r="A37" s="5"/>
      <c r="B37" s="19"/>
      <c r="C37" s="20" t="s">
        <v>56</v>
      </c>
      <c r="D37" s="88">
        <f t="shared" si="1"/>
        <v>31</v>
      </c>
      <c r="E37" s="119">
        <v>17</v>
      </c>
      <c r="F37" s="119">
        <v>8</v>
      </c>
      <c r="G37" s="155">
        <v>6</v>
      </c>
      <c r="H37" s="119">
        <v>0</v>
      </c>
    </row>
    <row r="38" spans="1:8" ht="12.75" customHeight="1">
      <c r="A38" s="21"/>
      <c r="B38" s="194" t="s">
        <v>50</v>
      </c>
      <c r="C38" s="195"/>
      <c r="D38" s="89">
        <f t="shared" si="1"/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8" ht="12.75" customHeight="1">
      <c r="A39" s="4" t="s">
        <v>172</v>
      </c>
      <c r="B39" s="192" t="s">
        <v>159</v>
      </c>
      <c r="C39" s="193"/>
      <c r="D39" s="87">
        <f>SUM(E39,G39,F39,H39)</f>
        <v>131</v>
      </c>
      <c r="E39" s="140">
        <v>65</v>
      </c>
      <c r="F39" s="140">
        <v>52</v>
      </c>
      <c r="G39" s="133">
        <v>11</v>
      </c>
      <c r="H39" s="112">
        <v>3</v>
      </c>
    </row>
    <row r="40" spans="1:8" ht="12.75" customHeight="1">
      <c r="A40" s="5" t="s">
        <v>57</v>
      </c>
      <c r="C40" s="15" t="s">
        <v>58</v>
      </c>
      <c r="D40" s="88">
        <f t="shared" si="1"/>
        <v>4</v>
      </c>
      <c r="E40" s="165" t="s">
        <v>202</v>
      </c>
      <c r="F40" s="119">
        <v>2</v>
      </c>
      <c r="G40" s="95">
        <v>2</v>
      </c>
      <c r="H40" s="88">
        <v>0</v>
      </c>
    </row>
    <row r="41" spans="1:8" ht="12.75" customHeight="1">
      <c r="A41" s="5" t="s">
        <v>59</v>
      </c>
      <c r="C41" s="9" t="s">
        <v>60</v>
      </c>
      <c r="D41" s="88">
        <f t="shared" si="1"/>
        <v>127</v>
      </c>
      <c r="E41" s="119">
        <v>65</v>
      </c>
      <c r="F41" s="119">
        <v>50</v>
      </c>
      <c r="G41" s="95">
        <v>9</v>
      </c>
      <c r="H41" s="112">
        <v>3</v>
      </c>
    </row>
    <row r="42" spans="1:8" ht="12.75" customHeight="1">
      <c r="A42" s="5"/>
      <c r="C42" s="23" t="s">
        <v>95</v>
      </c>
      <c r="D42" s="88">
        <f t="shared" si="1"/>
        <v>0</v>
      </c>
      <c r="E42" s="88">
        <v>0</v>
      </c>
      <c r="F42" s="88">
        <v>0</v>
      </c>
      <c r="G42" s="88">
        <v>0</v>
      </c>
      <c r="H42" s="88">
        <v>0</v>
      </c>
    </row>
    <row r="43" spans="1:8" ht="12.75" customHeight="1">
      <c r="A43" s="5"/>
      <c r="B43" s="198" t="s">
        <v>62</v>
      </c>
      <c r="C43" s="199"/>
      <c r="D43" s="88">
        <f t="shared" si="1"/>
        <v>52</v>
      </c>
      <c r="E43" s="119">
        <v>34</v>
      </c>
      <c r="F43" s="119">
        <v>8</v>
      </c>
      <c r="G43" s="95">
        <v>10</v>
      </c>
      <c r="H43" s="95">
        <v>0</v>
      </c>
    </row>
    <row r="44" spans="1:8" ht="12.75" customHeight="1">
      <c r="A44" s="5"/>
      <c r="B44" s="198" t="s">
        <v>63</v>
      </c>
      <c r="C44" s="199"/>
      <c r="D44" s="88">
        <f t="shared" si="1"/>
        <v>2</v>
      </c>
      <c r="E44" s="95">
        <v>0</v>
      </c>
      <c r="F44" s="88">
        <v>1</v>
      </c>
      <c r="G44" s="95">
        <v>1</v>
      </c>
      <c r="H44" s="119">
        <v>0</v>
      </c>
    </row>
    <row r="45" spans="1:8" ht="12.75" customHeight="1">
      <c r="A45" s="5"/>
      <c r="B45" s="22" t="s">
        <v>65</v>
      </c>
      <c r="C45" s="24"/>
      <c r="D45" s="88">
        <f t="shared" si="1"/>
        <v>13</v>
      </c>
      <c r="E45" s="119">
        <v>7</v>
      </c>
      <c r="F45" s="119">
        <v>4</v>
      </c>
      <c r="G45" s="95">
        <v>2</v>
      </c>
      <c r="H45" s="119">
        <v>0</v>
      </c>
    </row>
    <row r="46" spans="1:8" ht="12.75" customHeight="1">
      <c r="A46" s="5"/>
      <c r="C46" s="15" t="s">
        <v>105</v>
      </c>
      <c r="D46" s="88">
        <f t="shared" si="1"/>
        <v>13</v>
      </c>
      <c r="E46" s="119">
        <v>7</v>
      </c>
      <c r="F46" s="119">
        <v>4</v>
      </c>
      <c r="G46" s="95">
        <v>2</v>
      </c>
      <c r="H46" s="119">
        <v>0</v>
      </c>
    </row>
    <row r="47" spans="1:8" ht="12.75" customHeight="1">
      <c r="A47" s="5"/>
      <c r="C47" s="9" t="s">
        <v>70</v>
      </c>
      <c r="D47" s="88">
        <v>0</v>
      </c>
      <c r="E47" s="119">
        <v>0</v>
      </c>
      <c r="F47" s="119">
        <v>0</v>
      </c>
      <c r="G47" s="119">
        <v>0</v>
      </c>
      <c r="H47" s="119">
        <v>0</v>
      </c>
    </row>
    <row r="48" spans="1:8" ht="12.75" customHeight="1">
      <c r="A48" s="10"/>
      <c r="C48" s="23" t="s">
        <v>96</v>
      </c>
      <c r="D48" s="88">
        <f>SUM(E48,G48,F48,H48)</f>
        <v>0</v>
      </c>
      <c r="E48" s="119">
        <v>0</v>
      </c>
      <c r="F48" s="119">
        <v>0</v>
      </c>
      <c r="G48" s="119">
        <v>0</v>
      </c>
      <c r="H48" s="119">
        <v>0</v>
      </c>
    </row>
    <row r="49" spans="1:8" ht="12.75" customHeight="1">
      <c r="A49" s="10"/>
      <c r="B49" s="218" t="s">
        <v>70</v>
      </c>
      <c r="C49" s="207"/>
      <c r="D49" s="97">
        <f t="shared" si="1"/>
        <v>39</v>
      </c>
      <c r="E49" s="158">
        <v>24</v>
      </c>
      <c r="F49" s="158">
        <v>7</v>
      </c>
      <c r="G49" s="159">
        <v>8</v>
      </c>
      <c r="H49" s="119">
        <v>0</v>
      </c>
    </row>
    <row r="50" spans="1:8" ht="12.75" customHeight="1">
      <c r="A50" s="10"/>
      <c r="B50" s="218" t="s">
        <v>50</v>
      </c>
      <c r="C50" s="207"/>
      <c r="D50" s="89">
        <f t="shared" si="1"/>
        <v>0</v>
      </c>
      <c r="E50" s="119">
        <v>0</v>
      </c>
      <c r="F50" s="119">
        <v>0</v>
      </c>
      <c r="G50" s="119">
        <v>0</v>
      </c>
      <c r="H50" s="119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7">
        <f>SUM(E51,G51,F51,H51)</f>
        <v>1527</v>
      </c>
      <c r="E51" s="140">
        <v>804</v>
      </c>
      <c r="F51" s="140">
        <v>316</v>
      </c>
      <c r="G51" s="133">
        <v>363</v>
      </c>
      <c r="H51" s="133">
        <v>44</v>
      </c>
    </row>
    <row r="52" spans="1:8" ht="12.75" customHeight="1">
      <c r="A52" s="5" t="s">
        <v>74</v>
      </c>
      <c r="B52" s="11"/>
      <c r="C52" s="35" t="s">
        <v>98</v>
      </c>
      <c r="D52" s="88">
        <f t="shared" si="1"/>
        <v>37</v>
      </c>
      <c r="E52" s="119">
        <v>19</v>
      </c>
      <c r="F52" s="119">
        <v>11</v>
      </c>
      <c r="G52" s="95">
        <v>5</v>
      </c>
      <c r="H52" s="95">
        <v>2</v>
      </c>
    </row>
    <row r="53" spans="1:8" ht="12.75" customHeight="1">
      <c r="A53" s="5"/>
      <c r="B53" s="45" t="s">
        <v>81</v>
      </c>
      <c r="C53" s="15" t="s">
        <v>95</v>
      </c>
      <c r="D53" s="88">
        <f t="shared" si="1"/>
        <v>18</v>
      </c>
      <c r="E53" s="119">
        <v>11</v>
      </c>
      <c r="F53" s="119">
        <v>4</v>
      </c>
      <c r="G53" s="95">
        <v>2</v>
      </c>
      <c r="H53" s="95">
        <v>1</v>
      </c>
    </row>
    <row r="54" spans="1:8" ht="12.75" customHeight="1">
      <c r="A54" s="5" t="s">
        <v>59</v>
      </c>
      <c r="B54" s="200" t="s">
        <v>83</v>
      </c>
      <c r="C54" s="201"/>
      <c r="D54" s="88">
        <f t="shared" si="1"/>
        <v>0</v>
      </c>
      <c r="E54" s="119">
        <v>0</v>
      </c>
      <c r="F54" s="95">
        <v>0</v>
      </c>
      <c r="G54" s="95">
        <v>0</v>
      </c>
      <c r="H54" s="95">
        <v>0</v>
      </c>
    </row>
    <row r="55" spans="1:8" ht="12.75" customHeight="1">
      <c r="A55" s="10"/>
      <c r="B55" s="206" t="s">
        <v>70</v>
      </c>
      <c r="C55" s="206"/>
      <c r="D55" s="88">
        <f t="shared" si="1"/>
        <v>1</v>
      </c>
      <c r="E55" s="119">
        <v>1</v>
      </c>
      <c r="F55" s="119">
        <v>0</v>
      </c>
      <c r="G55" s="119">
        <v>0</v>
      </c>
      <c r="H55" s="119">
        <v>0</v>
      </c>
    </row>
    <row r="56" spans="1:8" ht="12.75" customHeight="1">
      <c r="A56" s="21"/>
      <c r="B56" s="202" t="s">
        <v>106</v>
      </c>
      <c r="C56" s="203"/>
      <c r="D56" s="89">
        <f t="shared" si="1"/>
        <v>0</v>
      </c>
      <c r="E56" s="119">
        <v>0</v>
      </c>
      <c r="F56" s="119">
        <v>0</v>
      </c>
      <c r="G56" s="119">
        <v>0</v>
      </c>
      <c r="H56" s="119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>
      <c r="H61" s="2">
        <v>37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A3:C3"/>
    <mergeCell ref="A4:C4"/>
    <mergeCell ref="B5:C5"/>
    <mergeCell ref="B6:C6"/>
    <mergeCell ref="B25:C25"/>
    <mergeCell ref="B30:C30"/>
    <mergeCell ref="B13:C13"/>
    <mergeCell ref="B14:C14"/>
    <mergeCell ref="B15:C15"/>
    <mergeCell ref="B17:C17"/>
    <mergeCell ref="B7:C7"/>
    <mergeCell ref="B8:C8"/>
    <mergeCell ref="B16:C16"/>
    <mergeCell ref="B18:C18"/>
    <mergeCell ref="B11:C11"/>
    <mergeCell ref="B12:C12"/>
    <mergeCell ref="B9:C9"/>
    <mergeCell ref="B10:C10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="120" zoomScaleNormal="120" zoomScaleSheetLayoutView="100" workbookViewId="0" topLeftCell="A1">
      <selection activeCell="A53" sqref="A5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31"/>
      <c r="H2" s="73" t="s">
        <v>201</v>
      </c>
    </row>
    <row r="3" spans="1:8" ht="12.75" customHeight="1">
      <c r="A3" s="215" t="s">
        <v>0</v>
      </c>
      <c r="B3" s="216"/>
      <c r="C3" s="217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12" t="s">
        <v>11</v>
      </c>
      <c r="B4" s="213"/>
      <c r="C4" s="214"/>
      <c r="D4" s="85">
        <f>SUM(E4,G4,F4,H4)</f>
        <v>1606</v>
      </c>
      <c r="E4" s="85">
        <f>SUM(E5:E9)</f>
        <v>853</v>
      </c>
      <c r="F4" s="85">
        <f>SUM(F5:F9)</f>
        <v>331</v>
      </c>
      <c r="G4" s="85">
        <f>SUM(G5:G9)</f>
        <v>375</v>
      </c>
      <c r="H4" s="85">
        <f>SUM(H5:H9)</f>
        <v>47</v>
      </c>
      <c r="I4" s="2"/>
    </row>
    <row r="5" spans="1:8" ht="12.75" customHeight="1">
      <c r="A5" s="4" t="s">
        <v>12</v>
      </c>
      <c r="B5" s="204" t="s">
        <v>111</v>
      </c>
      <c r="C5" s="205" t="s">
        <v>1</v>
      </c>
      <c r="D5" s="86">
        <f>SUM(E5,G5,F5,H5)</f>
        <v>240</v>
      </c>
      <c r="E5" s="166">
        <v>133</v>
      </c>
      <c r="F5" s="166">
        <v>68</v>
      </c>
      <c r="G5" s="166">
        <v>35</v>
      </c>
      <c r="H5" s="136">
        <v>4</v>
      </c>
    </row>
    <row r="6" spans="1:8" ht="12.75" customHeight="1">
      <c r="A6" s="5"/>
      <c r="B6" s="198" t="s">
        <v>109</v>
      </c>
      <c r="C6" s="199" t="s">
        <v>2</v>
      </c>
      <c r="D6" s="86">
        <f>SUM(E6,G6,F6,H6)</f>
        <v>1327</v>
      </c>
      <c r="E6" s="166">
        <v>684</v>
      </c>
      <c r="F6" s="166">
        <v>261</v>
      </c>
      <c r="G6" s="166">
        <v>339</v>
      </c>
      <c r="H6" s="136">
        <v>43</v>
      </c>
    </row>
    <row r="7" spans="1:8" ht="12.75" customHeight="1">
      <c r="A7" s="5"/>
      <c r="B7" s="198" t="s">
        <v>110</v>
      </c>
      <c r="C7" s="199" t="s">
        <v>3</v>
      </c>
      <c r="D7" s="86">
        <f>SUM(E7,G7,F7,H7)</f>
        <v>8</v>
      </c>
      <c r="E7" s="166">
        <v>7</v>
      </c>
      <c r="F7" s="166">
        <v>1</v>
      </c>
      <c r="G7" s="119">
        <v>0</v>
      </c>
      <c r="H7" s="119">
        <v>0</v>
      </c>
    </row>
    <row r="8" spans="1:8" ht="12.75" customHeight="1">
      <c r="A8" s="5"/>
      <c r="B8" s="198" t="s">
        <v>112</v>
      </c>
      <c r="C8" s="236"/>
      <c r="D8" s="86">
        <f>SUM(E8,G8,F8,H8)</f>
        <v>31</v>
      </c>
      <c r="E8" s="166">
        <v>29</v>
      </c>
      <c r="F8" s="166">
        <v>1</v>
      </c>
      <c r="G8" s="167">
        <v>1</v>
      </c>
      <c r="H8" s="119">
        <v>0</v>
      </c>
    </row>
    <row r="9" spans="1:8" ht="12.75" customHeight="1">
      <c r="A9" s="6"/>
      <c r="B9" s="210" t="s">
        <v>4</v>
      </c>
      <c r="C9" s="211" t="s">
        <v>4</v>
      </c>
      <c r="D9" s="89">
        <f aca="true" t="shared" si="0" ref="D9:D19">SUM(E9,G9,F9,H9)</f>
        <v>0</v>
      </c>
      <c r="E9" s="136">
        <v>0</v>
      </c>
      <c r="F9" s="136">
        <v>0</v>
      </c>
      <c r="G9" s="168">
        <v>0</v>
      </c>
      <c r="H9" s="168">
        <v>0</v>
      </c>
    </row>
    <row r="10" spans="1:8" ht="12.75" customHeight="1">
      <c r="A10" s="4" t="s">
        <v>113</v>
      </c>
      <c r="B10" s="204" t="s">
        <v>114</v>
      </c>
      <c r="C10" s="205"/>
      <c r="D10" s="87">
        <f t="shared" si="0"/>
        <v>696</v>
      </c>
      <c r="E10" s="140">
        <v>382</v>
      </c>
      <c r="F10" s="140">
        <v>140</v>
      </c>
      <c r="G10" s="142">
        <v>154</v>
      </c>
      <c r="H10" s="86">
        <v>20</v>
      </c>
    </row>
    <row r="11" spans="1:8" ht="12.75" customHeight="1">
      <c r="A11" s="5"/>
      <c r="B11" s="198" t="s">
        <v>115</v>
      </c>
      <c r="C11" s="199"/>
      <c r="D11" s="88">
        <f t="shared" si="0"/>
        <v>838</v>
      </c>
      <c r="E11" s="119">
        <v>431</v>
      </c>
      <c r="F11" s="119">
        <v>174</v>
      </c>
      <c r="G11" s="142">
        <v>207</v>
      </c>
      <c r="H11" s="86">
        <v>26</v>
      </c>
    </row>
    <row r="12" spans="1:8" ht="12.75" customHeight="1">
      <c r="A12" s="5"/>
      <c r="B12" s="198" t="s">
        <v>116</v>
      </c>
      <c r="C12" s="199"/>
      <c r="D12" s="88">
        <f t="shared" si="0"/>
        <v>58</v>
      </c>
      <c r="E12" s="119">
        <v>31</v>
      </c>
      <c r="F12" s="119">
        <v>14</v>
      </c>
      <c r="G12" s="142">
        <v>12</v>
      </c>
      <c r="H12" s="169">
        <v>1</v>
      </c>
    </row>
    <row r="13" spans="1:8" ht="12.75" customHeight="1">
      <c r="A13" s="5"/>
      <c r="B13" s="210" t="s">
        <v>82</v>
      </c>
      <c r="C13" s="211"/>
      <c r="D13" s="89">
        <f t="shared" si="0"/>
        <v>14</v>
      </c>
      <c r="E13" s="122">
        <v>9</v>
      </c>
      <c r="F13" s="122">
        <v>3</v>
      </c>
      <c r="G13" s="164">
        <v>2</v>
      </c>
      <c r="H13" s="90">
        <v>0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7">
        <f t="shared" si="0"/>
        <v>1600</v>
      </c>
      <c r="E14" s="140">
        <v>849</v>
      </c>
      <c r="F14" s="140">
        <v>330</v>
      </c>
      <c r="G14" s="142">
        <v>374</v>
      </c>
      <c r="H14" s="86">
        <v>47</v>
      </c>
    </row>
    <row r="15" spans="1:8" ht="12.75" customHeight="1">
      <c r="A15" s="5"/>
      <c r="B15" s="8"/>
      <c r="C15" s="32" t="s">
        <v>85</v>
      </c>
      <c r="D15" s="88">
        <f t="shared" si="0"/>
        <v>1</v>
      </c>
      <c r="E15" s="119">
        <v>0</v>
      </c>
      <c r="F15" s="119">
        <v>0</v>
      </c>
      <c r="G15" s="170">
        <v>1</v>
      </c>
      <c r="H15" s="136">
        <v>0</v>
      </c>
    </row>
    <row r="16" spans="1:8" ht="12.75" customHeight="1">
      <c r="A16" s="10"/>
      <c r="B16" s="11"/>
      <c r="C16" s="9" t="s">
        <v>69</v>
      </c>
      <c r="D16" s="89">
        <f t="shared" si="0"/>
        <v>5</v>
      </c>
      <c r="E16" s="122">
        <v>4</v>
      </c>
      <c r="F16" s="122">
        <v>1</v>
      </c>
      <c r="G16" s="171">
        <v>0</v>
      </c>
      <c r="H16" s="172" t="s">
        <v>203</v>
      </c>
    </row>
    <row r="17" spans="1:8" ht="12.75" customHeight="1">
      <c r="A17" s="4" t="s">
        <v>117</v>
      </c>
      <c r="B17" s="204" t="s">
        <v>118</v>
      </c>
      <c r="C17" s="205"/>
      <c r="D17" s="92">
        <f t="shared" si="0"/>
        <v>1435</v>
      </c>
      <c r="E17" s="123">
        <v>755</v>
      </c>
      <c r="F17" s="123">
        <v>299</v>
      </c>
      <c r="G17" s="142">
        <v>338</v>
      </c>
      <c r="H17" s="86">
        <v>43</v>
      </c>
    </row>
    <row r="18" spans="1:8" ht="12.75" customHeight="1">
      <c r="A18" s="5"/>
      <c r="B18" s="198" t="s">
        <v>125</v>
      </c>
      <c r="C18" s="199"/>
      <c r="D18" s="88">
        <f t="shared" si="0"/>
        <v>171</v>
      </c>
      <c r="E18" s="119">
        <v>98</v>
      </c>
      <c r="F18" s="119">
        <v>32</v>
      </c>
      <c r="G18" s="148">
        <v>37</v>
      </c>
      <c r="H18" s="129">
        <v>4</v>
      </c>
    </row>
    <row r="19" spans="1:8" ht="12.75" customHeight="1">
      <c r="A19" s="6"/>
      <c r="B19" s="194" t="s">
        <v>69</v>
      </c>
      <c r="C19" s="195"/>
      <c r="D19" s="89">
        <f t="shared" si="0"/>
        <v>0</v>
      </c>
      <c r="E19" s="122">
        <v>0</v>
      </c>
      <c r="F19" s="122">
        <v>0</v>
      </c>
      <c r="G19" s="122">
        <v>0</v>
      </c>
      <c r="H19" s="122">
        <v>0</v>
      </c>
    </row>
    <row r="20" spans="1:8" ht="12.75" customHeight="1">
      <c r="A20" s="74" t="s">
        <v>119</v>
      </c>
      <c r="B20" s="234" t="s">
        <v>160</v>
      </c>
      <c r="C20" s="235"/>
      <c r="D20" s="93">
        <f>SUM(E20,G20,F20,H20)</f>
        <v>4</v>
      </c>
      <c r="E20" s="119">
        <v>2</v>
      </c>
      <c r="F20" s="119">
        <v>1</v>
      </c>
      <c r="G20" s="173">
        <v>1</v>
      </c>
      <c r="H20" s="167">
        <v>0</v>
      </c>
    </row>
    <row r="21" spans="1:8" ht="12.75" customHeight="1">
      <c r="A21" s="75"/>
      <c r="B21" s="219" t="s">
        <v>161</v>
      </c>
      <c r="C21" s="220"/>
      <c r="D21" s="93">
        <f aca="true" t="shared" si="1" ref="D21:D30">SUM(E21,G21,F21,H21)</f>
        <v>29</v>
      </c>
      <c r="E21" s="123">
        <v>16</v>
      </c>
      <c r="F21" s="123">
        <v>4</v>
      </c>
      <c r="G21" s="174">
        <v>7</v>
      </c>
      <c r="H21" s="167">
        <v>2</v>
      </c>
    </row>
    <row r="22" spans="1:8" ht="12.75" customHeight="1">
      <c r="A22" s="75"/>
      <c r="B22" s="219" t="s">
        <v>162</v>
      </c>
      <c r="C22" s="220"/>
      <c r="D22" s="93">
        <f t="shared" si="1"/>
        <v>85</v>
      </c>
      <c r="E22" s="123">
        <v>53</v>
      </c>
      <c r="F22" s="123">
        <v>15</v>
      </c>
      <c r="G22" s="174">
        <v>16</v>
      </c>
      <c r="H22" s="167">
        <v>1</v>
      </c>
    </row>
    <row r="23" spans="1:8" ht="12.75" customHeight="1">
      <c r="A23" s="75"/>
      <c r="B23" s="219" t="s">
        <v>164</v>
      </c>
      <c r="C23" s="220"/>
      <c r="D23" s="93">
        <f t="shared" si="1"/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8" ht="12.75" customHeight="1">
      <c r="A24" s="75"/>
      <c r="B24" s="219" t="s">
        <v>163</v>
      </c>
      <c r="C24" s="220"/>
      <c r="D24" s="93">
        <f t="shared" si="1"/>
        <v>5</v>
      </c>
      <c r="E24" s="123">
        <v>4</v>
      </c>
      <c r="F24" s="123">
        <v>0</v>
      </c>
      <c r="G24" s="170">
        <v>1</v>
      </c>
      <c r="H24" s="167">
        <v>0</v>
      </c>
    </row>
    <row r="25" spans="1:8" ht="12.75" customHeight="1">
      <c r="A25" s="75"/>
      <c r="B25" s="219" t="s">
        <v>196</v>
      </c>
      <c r="C25" s="220"/>
      <c r="D25" s="93">
        <f t="shared" si="1"/>
        <v>1</v>
      </c>
      <c r="E25" s="167">
        <v>0</v>
      </c>
      <c r="F25" s="167">
        <v>1</v>
      </c>
      <c r="G25" s="174">
        <v>0</v>
      </c>
      <c r="H25" s="167">
        <v>0</v>
      </c>
    </row>
    <row r="26" spans="1:8" ht="12.75" customHeight="1">
      <c r="A26" s="75"/>
      <c r="B26" s="219" t="s">
        <v>165</v>
      </c>
      <c r="C26" s="220"/>
      <c r="D26" s="93">
        <f t="shared" si="1"/>
        <v>26</v>
      </c>
      <c r="E26" s="123">
        <v>17</v>
      </c>
      <c r="F26" s="123">
        <v>4</v>
      </c>
      <c r="G26" s="174">
        <v>5</v>
      </c>
      <c r="H26" s="167">
        <v>0</v>
      </c>
    </row>
    <row r="27" spans="1:8" ht="12.75" customHeight="1">
      <c r="A27" s="75"/>
      <c r="B27" s="219" t="s">
        <v>166</v>
      </c>
      <c r="C27" s="220"/>
      <c r="D27" s="93">
        <f>SUM(E27,G27,F27,H27)</f>
        <v>8</v>
      </c>
      <c r="E27" s="123">
        <v>2</v>
      </c>
      <c r="F27" s="123">
        <v>3</v>
      </c>
      <c r="G27" s="174">
        <v>2</v>
      </c>
      <c r="H27" s="167">
        <v>1</v>
      </c>
    </row>
    <row r="28" spans="1:8" ht="12.75" customHeight="1">
      <c r="A28" s="75"/>
      <c r="B28" s="219" t="s">
        <v>167</v>
      </c>
      <c r="C28" s="220"/>
      <c r="D28" s="93">
        <f>SUM(E28,G28,F28,H28)</f>
        <v>11</v>
      </c>
      <c r="E28" s="123">
        <v>6</v>
      </c>
      <c r="F28" s="167">
        <v>2</v>
      </c>
      <c r="G28" s="167">
        <v>3</v>
      </c>
      <c r="H28" s="167">
        <v>0</v>
      </c>
    </row>
    <row r="29" spans="1:8" ht="12.75" customHeight="1">
      <c r="A29" s="75"/>
      <c r="B29" s="219" t="s">
        <v>168</v>
      </c>
      <c r="C29" s="220"/>
      <c r="D29" s="93">
        <f>SUM(E29,G29,F29,H29)</f>
        <v>2</v>
      </c>
      <c r="E29" s="123">
        <v>0</v>
      </c>
      <c r="F29" s="167">
        <v>0</v>
      </c>
      <c r="G29" s="167">
        <v>2</v>
      </c>
      <c r="H29" s="167">
        <v>0</v>
      </c>
    </row>
    <row r="30" spans="1:8" ht="12.75" customHeight="1">
      <c r="A30" s="75"/>
      <c r="B30" s="219" t="s">
        <v>169</v>
      </c>
      <c r="C30" s="220"/>
      <c r="D30" s="93">
        <f t="shared" si="1"/>
        <v>2</v>
      </c>
      <c r="E30" s="167">
        <v>0</v>
      </c>
      <c r="F30" s="167">
        <v>0</v>
      </c>
      <c r="G30" s="167">
        <v>2</v>
      </c>
      <c r="H30" s="167">
        <v>0</v>
      </c>
    </row>
    <row r="31" spans="1:8" ht="12.75" customHeight="1">
      <c r="A31" s="75"/>
      <c r="B31" s="219" t="s">
        <v>170</v>
      </c>
      <c r="C31" s="220"/>
      <c r="D31" s="94">
        <f>SUM(E31,G31,F31,H31)</f>
        <v>5</v>
      </c>
      <c r="E31" s="170">
        <v>1</v>
      </c>
      <c r="F31" s="123">
        <v>1</v>
      </c>
      <c r="G31" s="167">
        <v>3</v>
      </c>
      <c r="H31" s="167">
        <v>0</v>
      </c>
    </row>
    <row r="32" spans="1:8" ht="12.75" customHeight="1">
      <c r="A32" s="75"/>
      <c r="B32" s="226" t="s">
        <v>70</v>
      </c>
      <c r="C32" s="227"/>
      <c r="D32" s="93">
        <f>SUM(E32,G32,F32,H32)</f>
        <v>18</v>
      </c>
      <c r="E32" s="119">
        <v>15</v>
      </c>
      <c r="F32" s="119">
        <v>0</v>
      </c>
      <c r="G32" s="175">
        <v>1</v>
      </c>
      <c r="H32" s="167">
        <v>2</v>
      </c>
    </row>
    <row r="33" spans="1:8" ht="12.75" customHeight="1">
      <c r="A33" s="75"/>
      <c r="B33" s="226" t="s">
        <v>106</v>
      </c>
      <c r="C33" s="227"/>
      <c r="D33" s="89">
        <f>SUM(E33,G33,F33,H33)</f>
        <v>6</v>
      </c>
      <c r="E33" s="167">
        <v>0</v>
      </c>
      <c r="F33" s="167">
        <v>6</v>
      </c>
      <c r="G33" s="167">
        <v>0</v>
      </c>
      <c r="H33" s="167">
        <v>0</v>
      </c>
    </row>
    <row r="34" spans="1:8" ht="12.75" customHeight="1">
      <c r="A34" s="237" t="s">
        <v>185</v>
      </c>
      <c r="B34" s="99" t="s">
        <v>186</v>
      </c>
      <c r="C34" s="103" t="s">
        <v>187</v>
      </c>
      <c r="D34" s="87">
        <f>SUM(E34:H34)</f>
        <v>97</v>
      </c>
      <c r="E34" s="140">
        <v>59</v>
      </c>
      <c r="F34" s="140">
        <v>17</v>
      </c>
      <c r="G34" s="133">
        <v>19</v>
      </c>
      <c r="H34" s="133">
        <v>2</v>
      </c>
    </row>
    <row r="35" spans="1:8" ht="12.75" customHeight="1">
      <c r="A35" s="238"/>
      <c r="B35" s="101" t="s">
        <v>188</v>
      </c>
      <c r="C35" s="104" t="s">
        <v>189</v>
      </c>
      <c r="D35" s="88">
        <f aca="true" t="shared" si="2" ref="D35:D41">SUM(E35:H35)</f>
        <v>763</v>
      </c>
      <c r="E35" s="119">
        <v>419</v>
      </c>
      <c r="F35" s="119">
        <v>153</v>
      </c>
      <c r="G35" s="95">
        <v>165</v>
      </c>
      <c r="H35" s="95">
        <v>26</v>
      </c>
    </row>
    <row r="36" spans="1:8" ht="12.75" customHeight="1">
      <c r="A36" s="238"/>
      <c r="B36" s="101"/>
      <c r="C36" s="104" t="s">
        <v>190</v>
      </c>
      <c r="D36" s="88">
        <f t="shared" si="2"/>
        <v>726</v>
      </c>
      <c r="E36" s="119">
        <v>363</v>
      </c>
      <c r="F36" s="119">
        <v>157</v>
      </c>
      <c r="G36" s="95">
        <v>187</v>
      </c>
      <c r="H36" s="95">
        <v>19</v>
      </c>
    </row>
    <row r="37" spans="1:8" ht="12.75" customHeight="1">
      <c r="A37" s="238"/>
      <c r="B37" s="100"/>
      <c r="C37" s="102" t="s">
        <v>4</v>
      </c>
      <c r="D37" s="88">
        <f t="shared" si="2"/>
        <v>20</v>
      </c>
      <c r="E37" s="119">
        <v>12</v>
      </c>
      <c r="F37" s="119">
        <v>4</v>
      </c>
      <c r="G37" s="95">
        <v>4</v>
      </c>
      <c r="H37" s="167">
        <v>0</v>
      </c>
    </row>
    <row r="38" spans="1:12" ht="12.75" customHeight="1">
      <c r="A38" s="238"/>
      <c r="B38" s="99" t="s">
        <v>191</v>
      </c>
      <c r="C38" s="103" t="s">
        <v>192</v>
      </c>
      <c r="D38" s="87">
        <f t="shared" si="2"/>
        <v>1346</v>
      </c>
      <c r="E38" s="140">
        <v>735</v>
      </c>
      <c r="F38" s="140">
        <v>277</v>
      </c>
      <c r="G38" s="133">
        <v>292</v>
      </c>
      <c r="H38" s="133">
        <v>42</v>
      </c>
      <c r="L38" s="98"/>
    </row>
    <row r="39" spans="1:8" ht="12.75" customHeight="1">
      <c r="A39" s="238"/>
      <c r="B39" s="101"/>
      <c r="C39" s="106" t="s">
        <v>193</v>
      </c>
      <c r="D39" s="88">
        <f t="shared" si="2"/>
        <v>205</v>
      </c>
      <c r="E39" s="119">
        <v>81</v>
      </c>
      <c r="F39" s="119">
        <v>44</v>
      </c>
      <c r="G39" s="95">
        <v>76</v>
      </c>
      <c r="H39" s="95">
        <v>4</v>
      </c>
    </row>
    <row r="40" spans="1:8" ht="12.75" customHeight="1">
      <c r="A40" s="238"/>
      <c r="B40" s="101"/>
      <c r="C40" s="105" t="s">
        <v>194</v>
      </c>
      <c r="D40" s="88">
        <f t="shared" si="2"/>
        <v>23</v>
      </c>
      <c r="E40" s="119">
        <v>20</v>
      </c>
      <c r="F40" s="119">
        <v>2</v>
      </c>
      <c r="G40" s="95">
        <v>1</v>
      </c>
      <c r="H40" s="167">
        <v>0</v>
      </c>
    </row>
    <row r="41" spans="1:8" ht="12.75" customHeight="1">
      <c r="A41" s="239"/>
      <c r="B41" s="100"/>
      <c r="C41" s="102" t="s">
        <v>4</v>
      </c>
      <c r="D41" s="88">
        <f t="shared" si="2"/>
        <v>32</v>
      </c>
      <c r="E41" s="119">
        <v>17</v>
      </c>
      <c r="F41" s="119">
        <v>8</v>
      </c>
      <c r="G41" s="95">
        <v>6</v>
      </c>
      <c r="H41" s="95">
        <v>1</v>
      </c>
    </row>
    <row r="42" spans="1:8" ht="12.75" customHeight="1">
      <c r="A42" s="4" t="s">
        <v>51</v>
      </c>
      <c r="B42" s="240" t="s">
        <v>52</v>
      </c>
      <c r="C42" s="197"/>
      <c r="D42" s="87">
        <f aca="true" t="shared" si="3" ref="D42:D50">SUM(E42,G42,F42,H42)</f>
        <v>1425</v>
      </c>
      <c r="E42" s="140">
        <v>756</v>
      </c>
      <c r="F42" s="140">
        <v>290</v>
      </c>
      <c r="G42" s="133">
        <v>336</v>
      </c>
      <c r="H42" s="133">
        <v>43</v>
      </c>
    </row>
    <row r="43" spans="1:8" ht="12.75" customHeight="1">
      <c r="A43" s="5"/>
      <c r="B43" s="46" t="s">
        <v>53</v>
      </c>
      <c r="C43" s="35" t="s">
        <v>54</v>
      </c>
      <c r="D43" s="88">
        <f t="shared" si="3"/>
        <v>72</v>
      </c>
      <c r="E43" s="119">
        <v>35</v>
      </c>
      <c r="F43" s="119">
        <v>22</v>
      </c>
      <c r="G43" s="95">
        <v>13</v>
      </c>
      <c r="H43" s="95">
        <v>2</v>
      </c>
    </row>
    <row r="44" spans="1:8" ht="12.75" customHeight="1">
      <c r="A44" s="5"/>
      <c r="B44" s="27"/>
      <c r="C44" s="15" t="s">
        <v>55</v>
      </c>
      <c r="D44" s="88">
        <f t="shared" si="3"/>
        <v>79</v>
      </c>
      <c r="E44" s="119">
        <v>48</v>
      </c>
      <c r="F44" s="119">
        <v>11</v>
      </c>
      <c r="G44" s="95">
        <v>20</v>
      </c>
      <c r="H44" s="167">
        <v>0</v>
      </c>
    </row>
    <row r="45" spans="1:8" ht="12.75" customHeight="1">
      <c r="A45" s="5"/>
      <c r="B45" s="39"/>
      <c r="C45" s="49" t="s">
        <v>56</v>
      </c>
      <c r="D45" s="88">
        <f t="shared" si="3"/>
        <v>30</v>
      </c>
      <c r="E45" s="119">
        <v>14</v>
      </c>
      <c r="F45" s="119">
        <v>8</v>
      </c>
      <c r="G45" s="95">
        <v>6</v>
      </c>
      <c r="H45" s="95">
        <v>2</v>
      </c>
    </row>
    <row r="46" spans="1:8" ht="12.75" customHeight="1">
      <c r="A46" s="21"/>
      <c r="B46" s="202" t="s">
        <v>106</v>
      </c>
      <c r="C46" s="203"/>
      <c r="D46" s="89">
        <f t="shared" si="3"/>
        <v>0</v>
      </c>
      <c r="E46" s="95">
        <v>0</v>
      </c>
      <c r="F46" s="95">
        <v>0</v>
      </c>
      <c r="G46" s="95">
        <v>0</v>
      </c>
      <c r="H46" s="95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7">
        <f t="shared" si="3"/>
        <v>1573</v>
      </c>
      <c r="E47" s="140">
        <v>836</v>
      </c>
      <c r="F47" s="140">
        <v>320</v>
      </c>
      <c r="G47" s="133">
        <v>371</v>
      </c>
      <c r="H47" s="133">
        <v>46</v>
      </c>
    </row>
    <row r="48" spans="1:8" ht="12.75" customHeight="1">
      <c r="A48" s="5" t="s">
        <v>74</v>
      </c>
      <c r="B48" s="11"/>
      <c r="C48" s="35" t="s">
        <v>98</v>
      </c>
      <c r="D48" s="88">
        <f t="shared" si="3"/>
        <v>18</v>
      </c>
      <c r="E48" s="119">
        <v>8</v>
      </c>
      <c r="F48" s="170">
        <v>7</v>
      </c>
      <c r="G48" s="95">
        <v>2</v>
      </c>
      <c r="H48" s="170">
        <v>1</v>
      </c>
    </row>
    <row r="49" spans="1:8" ht="13.5">
      <c r="A49" s="5"/>
      <c r="B49" s="45" t="s">
        <v>81</v>
      </c>
      <c r="C49" s="15" t="s">
        <v>95</v>
      </c>
      <c r="D49" s="88">
        <f t="shared" si="3"/>
        <v>15</v>
      </c>
      <c r="E49" s="119">
        <v>9</v>
      </c>
      <c r="F49" s="119">
        <v>4</v>
      </c>
      <c r="G49" s="95">
        <v>2</v>
      </c>
      <c r="H49" s="167">
        <v>0</v>
      </c>
    </row>
    <row r="50" spans="1:8" ht="13.5">
      <c r="A50" s="21"/>
      <c r="B50" s="202" t="s">
        <v>70</v>
      </c>
      <c r="C50" s="203"/>
      <c r="D50" s="89">
        <f t="shared" si="3"/>
        <v>0</v>
      </c>
      <c r="E50" s="161">
        <v>0</v>
      </c>
      <c r="F50" s="161">
        <v>0</v>
      </c>
      <c r="G50" s="161">
        <v>0</v>
      </c>
      <c r="H50" s="117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E53" s="134"/>
      <c r="F53" s="134"/>
      <c r="G53" s="31"/>
      <c r="H53" s="73" t="s">
        <v>201</v>
      </c>
    </row>
    <row r="54" spans="1:8" ht="13.5">
      <c r="A54" s="215" t="s">
        <v>0</v>
      </c>
      <c r="B54" s="216"/>
      <c r="C54" s="217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12" t="s">
        <v>11</v>
      </c>
      <c r="B55" s="213"/>
      <c r="C55" s="214"/>
      <c r="D55" s="85">
        <f aca="true" t="shared" si="4" ref="D55:D105">SUM(E55,G55,F55,H55)</f>
        <v>1230</v>
      </c>
      <c r="E55" s="85">
        <f>SUM(E56:E61)</f>
        <v>628</v>
      </c>
      <c r="F55" s="85">
        <f>SUM(F56:F61)</f>
        <v>246</v>
      </c>
      <c r="G55" s="85">
        <f>SUM(G56:G61)</f>
        <v>314</v>
      </c>
      <c r="H55" s="85">
        <f>SUM(H56:H61)</f>
        <v>42</v>
      </c>
    </row>
    <row r="56" spans="1:8" ht="13.5">
      <c r="A56" s="4" t="s">
        <v>12</v>
      </c>
      <c r="B56" s="204" t="s">
        <v>127</v>
      </c>
      <c r="C56" s="205" t="s">
        <v>1</v>
      </c>
      <c r="D56" s="86">
        <f t="shared" si="4"/>
        <v>1</v>
      </c>
      <c r="E56" s="135">
        <v>0</v>
      </c>
      <c r="F56" s="135">
        <v>0</v>
      </c>
      <c r="G56" s="135">
        <v>0</v>
      </c>
      <c r="H56" s="136">
        <v>1</v>
      </c>
    </row>
    <row r="57" spans="1:8" ht="13.5">
      <c r="A57" s="5"/>
      <c r="B57" s="198" t="s">
        <v>128</v>
      </c>
      <c r="C57" s="199" t="s">
        <v>2</v>
      </c>
      <c r="D57" s="86">
        <f t="shared" si="4"/>
        <v>250</v>
      </c>
      <c r="E57" s="135">
        <v>215</v>
      </c>
      <c r="F57" s="135">
        <v>21</v>
      </c>
      <c r="G57" s="135">
        <v>2</v>
      </c>
      <c r="H57" s="136">
        <v>12</v>
      </c>
    </row>
    <row r="58" spans="1:8" ht="13.5">
      <c r="A58" s="5"/>
      <c r="B58" s="198" t="s">
        <v>129</v>
      </c>
      <c r="C58" s="199" t="s">
        <v>3</v>
      </c>
      <c r="D58" s="86">
        <f t="shared" si="4"/>
        <v>364</v>
      </c>
      <c r="E58" s="135">
        <v>279</v>
      </c>
      <c r="F58" s="135">
        <v>58</v>
      </c>
      <c r="G58" s="135">
        <v>4</v>
      </c>
      <c r="H58" s="136">
        <v>23</v>
      </c>
    </row>
    <row r="59" spans="1:8" ht="13.5">
      <c r="A59" s="5"/>
      <c r="B59" s="198" t="s">
        <v>130</v>
      </c>
      <c r="C59" s="236"/>
      <c r="D59" s="86">
        <f t="shared" si="4"/>
        <v>339</v>
      </c>
      <c r="E59" s="135">
        <v>134</v>
      </c>
      <c r="F59" s="135">
        <v>91</v>
      </c>
      <c r="G59" s="135">
        <v>108</v>
      </c>
      <c r="H59" s="136">
        <v>6</v>
      </c>
    </row>
    <row r="60" spans="1:8" ht="13.5">
      <c r="A60" s="5"/>
      <c r="B60" s="198" t="s">
        <v>195</v>
      </c>
      <c r="C60" s="236"/>
      <c r="D60" s="86">
        <f t="shared" si="4"/>
        <v>276</v>
      </c>
      <c r="E60" s="135">
        <v>0</v>
      </c>
      <c r="F60" s="135">
        <v>76</v>
      </c>
      <c r="G60" s="176">
        <v>200</v>
      </c>
      <c r="H60" s="119">
        <v>0</v>
      </c>
    </row>
    <row r="61" spans="1:8" ht="13.5">
      <c r="A61" s="6"/>
      <c r="B61" s="210" t="s">
        <v>4</v>
      </c>
      <c r="C61" s="211" t="s">
        <v>4</v>
      </c>
      <c r="D61" s="89">
        <f t="shared" si="4"/>
        <v>0</v>
      </c>
      <c r="E61" s="122">
        <v>0</v>
      </c>
      <c r="F61" s="147">
        <v>0</v>
      </c>
      <c r="G61" s="147">
        <v>0</v>
      </c>
      <c r="H61" s="122">
        <v>0</v>
      </c>
    </row>
    <row r="62" spans="1:8" ht="13.5">
      <c r="A62" s="4" t="s">
        <v>131</v>
      </c>
      <c r="B62" s="204" t="s">
        <v>118</v>
      </c>
      <c r="C62" s="205"/>
      <c r="D62" s="86">
        <f t="shared" si="4"/>
        <v>3</v>
      </c>
      <c r="E62" s="123">
        <v>0</v>
      </c>
      <c r="F62" s="123">
        <v>3</v>
      </c>
      <c r="G62" s="142">
        <v>0</v>
      </c>
      <c r="H62" s="119">
        <v>0</v>
      </c>
    </row>
    <row r="63" spans="1:8" ht="13.5">
      <c r="A63" s="5"/>
      <c r="B63" s="198" t="s">
        <v>125</v>
      </c>
      <c r="C63" s="199"/>
      <c r="D63" s="86">
        <f t="shared" si="4"/>
        <v>1145</v>
      </c>
      <c r="E63" s="119">
        <v>620</v>
      </c>
      <c r="F63" s="119">
        <v>206</v>
      </c>
      <c r="G63" s="142">
        <v>284</v>
      </c>
      <c r="H63" s="86">
        <v>35</v>
      </c>
    </row>
    <row r="64" spans="1:8" ht="13.5">
      <c r="A64" s="5"/>
      <c r="B64" s="210" t="s">
        <v>123</v>
      </c>
      <c r="C64" s="211"/>
      <c r="D64" s="90">
        <f t="shared" si="4"/>
        <v>82</v>
      </c>
      <c r="E64" s="122">
        <v>8</v>
      </c>
      <c r="F64" s="122">
        <v>37</v>
      </c>
      <c r="G64" s="164">
        <v>30</v>
      </c>
      <c r="H64" s="90">
        <v>7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1206</v>
      </c>
      <c r="E65" s="140">
        <v>619</v>
      </c>
      <c r="F65" s="140">
        <v>240</v>
      </c>
      <c r="G65" s="142">
        <v>307</v>
      </c>
      <c r="H65" s="86">
        <v>40</v>
      </c>
    </row>
    <row r="66" spans="1:8" ht="13.5">
      <c r="A66" s="5"/>
      <c r="B66" s="8"/>
      <c r="C66" s="32" t="s">
        <v>85</v>
      </c>
      <c r="D66" s="86">
        <f t="shared" si="4"/>
        <v>3</v>
      </c>
      <c r="E66" s="119">
        <v>0</v>
      </c>
      <c r="F66" s="177">
        <v>3</v>
      </c>
      <c r="G66" s="119">
        <v>0</v>
      </c>
      <c r="H66" s="86">
        <v>0</v>
      </c>
    </row>
    <row r="67" spans="1:8" ht="13.5">
      <c r="A67" s="10"/>
      <c r="B67" s="11"/>
      <c r="C67" s="9" t="s">
        <v>69</v>
      </c>
      <c r="D67" s="90">
        <f t="shared" si="4"/>
        <v>21</v>
      </c>
      <c r="E67" s="122">
        <v>9</v>
      </c>
      <c r="F67" s="158">
        <v>3</v>
      </c>
      <c r="G67" s="164">
        <v>7</v>
      </c>
      <c r="H67" s="90">
        <v>2</v>
      </c>
    </row>
    <row r="68" spans="1:8" ht="13.5">
      <c r="A68" s="4" t="s">
        <v>117</v>
      </c>
      <c r="B68" s="204" t="s">
        <v>171</v>
      </c>
      <c r="C68" s="205"/>
      <c r="D68" s="86">
        <f t="shared" si="4"/>
        <v>1165</v>
      </c>
      <c r="E68" s="140">
        <v>605</v>
      </c>
      <c r="F68" s="140">
        <v>239</v>
      </c>
      <c r="G68" s="142">
        <v>285</v>
      </c>
      <c r="H68" s="86">
        <v>36</v>
      </c>
    </row>
    <row r="69" spans="1:8" ht="13.5">
      <c r="A69" s="5"/>
      <c r="B69" s="198" t="s">
        <v>175</v>
      </c>
      <c r="C69" s="199"/>
      <c r="D69" s="86">
        <f t="shared" si="4"/>
        <v>65</v>
      </c>
      <c r="E69" s="119">
        <v>23</v>
      </c>
      <c r="F69" s="119">
        <v>7</v>
      </c>
      <c r="G69" s="148">
        <v>29</v>
      </c>
      <c r="H69" s="129">
        <v>6</v>
      </c>
    </row>
    <row r="70" spans="1:8" ht="13.5">
      <c r="A70" s="6"/>
      <c r="B70" s="194" t="s">
        <v>124</v>
      </c>
      <c r="C70" s="195"/>
      <c r="D70" s="89">
        <f t="shared" si="4"/>
        <v>0</v>
      </c>
      <c r="E70" s="91">
        <v>0</v>
      </c>
      <c r="F70" s="91">
        <v>0</v>
      </c>
      <c r="G70" s="91">
        <v>0</v>
      </c>
      <c r="H70" s="91">
        <v>0</v>
      </c>
    </row>
    <row r="71" spans="1:8" ht="13.5">
      <c r="A71" s="74" t="s">
        <v>119</v>
      </c>
      <c r="B71" s="234" t="s">
        <v>160</v>
      </c>
      <c r="C71" s="235"/>
      <c r="D71" s="93">
        <f>SUM(E71,G71,F71,H71)</f>
        <v>21</v>
      </c>
      <c r="E71" s="123">
        <v>9</v>
      </c>
      <c r="F71" s="123">
        <v>4</v>
      </c>
      <c r="G71" s="174">
        <v>7</v>
      </c>
      <c r="H71" s="167">
        <v>1</v>
      </c>
    </row>
    <row r="72" spans="1:8" ht="13.5">
      <c r="A72" s="75"/>
      <c r="B72" s="219" t="s">
        <v>161</v>
      </c>
      <c r="C72" s="220"/>
      <c r="D72" s="93">
        <f aca="true" t="shared" si="5" ref="D72:D83">SUM(E72,G72,F72,H72)</f>
        <v>8</v>
      </c>
      <c r="E72" s="123">
        <v>2</v>
      </c>
      <c r="F72" s="123">
        <v>0</v>
      </c>
      <c r="G72" s="174">
        <v>4</v>
      </c>
      <c r="H72" s="167">
        <v>2</v>
      </c>
    </row>
    <row r="73" spans="1:8" ht="13.5">
      <c r="A73" s="75"/>
      <c r="B73" s="219" t="s">
        <v>162</v>
      </c>
      <c r="C73" s="220"/>
      <c r="D73" s="93">
        <f t="shared" si="5"/>
        <v>1</v>
      </c>
      <c r="E73" s="123">
        <v>1</v>
      </c>
      <c r="F73" s="123">
        <v>0</v>
      </c>
      <c r="G73" s="123">
        <v>0</v>
      </c>
      <c r="H73" s="123">
        <v>0</v>
      </c>
    </row>
    <row r="74" spans="1:8" ht="13.5">
      <c r="A74" s="75"/>
      <c r="B74" s="219" t="s">
        <v>164</v>
      </c>
      <c r="C74" s="220"/>
      <c r="D74" s="93">
        <f t="shared" si="5"/>
        <v>2</v>
      </c>
      <c r="E74" s="123">
        <v>0</v>
      </c>
      <c r="F74" s="123">
        <v>1</v>
      </c>
      <c r="G74" s="123">
        <v>1</v>
      </c>
      <c r="H74" s="123">
        <v>0</v>
      </c>
    </row>
    <row r="75" spans="1:8" ht="13.5">
      <c r="A75" s="75"/>
      <c r="B75" s="219" t="s">
        <v>163</v>
      </c>
      <c r="C75" s="220"/>
      <c r="D75" s="93">
        <f t="shared" si="5"/>
        <v>0</v>
      </c>
      <c r="E75" s="123">
        <v>0</v>
      </c>
      <c r="F75" s="123">
        <v>0</v>
      </c>
      <c r="G75" s="123">
        <v>0</v>
      </c>
      <c r="H75" s="123">
        <v>0</v>
      </c>
    </row>
    <row r="76" spans="1:8" ht="13.5">
      <c r="A76" s="75"/>
      <c r="B76" s="219" t="s">
        <v>196</v>
      </c>
      <c r="C76" s="220"/>
      <c r="D76" s="93">
        <f t="shared" si="5"/>
        <v>4</v>
      </c>
      <c r="E76" s="123">
        <v>1</v>
      </c>
      <c r="F76" s="123">
        <v>1</v>
      </c>
      <c r="G76" s="123">
        <v>2</v>
      </c>
      <c r="H76" s="123">
        <v>0</v>
      </c>
    </row>
    <row r="77" spans="1:8" ht="13.5">
      <c r="A77" s="75"/>
      <c r="B77" s="219" t="s">
        <v>165</v>
      </c>
      <c r="C77" s="220"/>
      <c r="D77" s="114">
        <f t="shared" si="5"/>
        <v>1</v>
      </c>
      <c r="E77" s="123">
        <v>1</v>
      </c>
      <c r="F77" s="123">
        <v>0</v>
      </c>
      <c r="G77" s="123">
        <v>0</v>
      </c>
      <c r="H77" s="123">
        <v>0</v>
      </c>
    </row>
    <row r="78" spans="1:8" ht="13.5">
      <c r="A78" s="75"/>
      <c r="B78" s="219" t="s">
        <v>166</v>
      </c>
      <c r="C78" s="220"/>
      <c r="D78" s="93">
        <f t="shared" si="5"/>
        <v>9</v>
      </c>
      <c r="E78" s="123">
        <v>3</v>
      </c>
      <c r="F78" s="123">
        <v>1</v>
      </c>
      <c r="G78" s="174">
        <v>5</v>
      </c>
      <c r="H78" s="123">
        <v>0</v>
      </c>
    </row>
    <row r="79" spans="1:8" ht="13.5">
      <c r="A79" s="75"/>
      <c r="B79" s="219" t="s">
        <v>167</v>
      </c>
      <c r="C79" s="220"/>
      <c r="D79" s="93">
        <f t="shared" si="5"/>
        <v>3</v>
      </c>
      <c r="E79" s="123">
        <v>0</v>
      </c>
      <c r="F79" s="177">
        <v>1</v>
      </c>
      <c r="G79" s="123">
        <v>2</v>
      </c>
      <c r="H79" s="123">
        <v>0</v>
      </c>
    </row>
    <row r="80" spans="1:8" ht="13.5">
      <c r="A80" s="75"/>
      <c r="B80" s="219" t="s">
        <v>168</v>
      </c>
      <c r="C80" s="220"/>
      <c r="D80" s="93">
        <f t="shared" si="5"/>
        <v>9</v>
      </c>
      <c r="E80" s="123">
        <v>5</v>
      </c>
      <c r="F80" s="123">
        <v>0</v>
      </c>
      <c r="G80" s="174">
        <v>4</v>
      </c>
      <c r="H80" s="123">
        <v>0</v>
      </c>
    </row>
    <row r="81" spans="1:8" ht="13.5">
      <c r="A81" s="75"/>
      <c r="B81" s="219" t="s">
        <v>169</v>
      </c>
      <c r="C81" s="220"/>
      <c r="D81" s="93">
        <f t="shared" si="5"/>
        <v>0</v>
      </c>
      <c r="E81" s="123">
        <v>0</v>
      </c>
      <c r="F81" s="123">
        <v>0</v>
      </c>
      <c r="G81" s="123">
        <v>0</v>
      </c>
      <c r="H81" s="123">
        <v>0</v>
      </c>
    </row>
    <row r="82" spans="1:8" ht="13.5">
      <c r="A82" s="75"/>
      <c r="B82" s="219" t="s">
        <v>170</v>
      </c>
      <c r="C82" s="220"/>
      <c r="D82" s="94">
        <f t="shared" si="5"/>
        <v>7</v>
      </c>
      <c r="E82" s="123">
        <v>3</v>
      </c>
      <c r="F82" s="123">
        <v>0</v>
      </c>
      <c r="G82" s="174">
        <v>2</v>
      </c>
      <c r="H82" s="123">
        <v>2</v>
      </c>
    </row>
    <row r="83" spans="1:8" ht="13.5">
      <c r="A83" s="75"/>
      <c r="B83" s="226" t="s">
        <v>70</v>
      </c>
      <c r="C83" s="227"/>
      <c r="D83" s="93">
        <f t="shared" si="5"/>
        <v>9</v>
      </c>
      <c r="E83" s="123">
        <v>0</v>
      </c>
      <c r="F83" s="119">
        <v>1</v>
      </c>
      <c r="G83" s="175">
        <v>6</v>
      </c>
      <c r="H83" s="123">
        <v>2</v>
      </c>
    </row>
    <row r="84" spans="1:8" ht="13.5">
      <c r="A84" s="75"/>
      <c r="B84" s="226" t="s">
        <v>106</v>
      </c>
      <c r="C84" s="227"/>
      <c r="D84" s="117">
        <f t="shared" si="4"/>
        <v>8</v>
      </c>
      <c r="E84" s="123">
        <v>8</v>
      </c>
      <c r="F84" s="123">
        <v>0</v>
      </c>
      <c r="G84" s="123">
        <v>0</v>
      </c>
      <c r="H84" s="123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107</v>
      </c>
      <c r="E85" s="140">
        <v>67</v>
      </c>
      <c r="F85" s="140">
        <v>15</v>
      </c>
      <c r="G85" s="133">
        <v>19</v>
      </c>
      <c r="H85" s="133">
        <v>6</v>
      </c>
    </row>
    <row r="86" spans="1:8" ht="13.5">
      <c r="A86" s="5"/>
      <c r="C86" s="42" t="s">
        <v>133</v>
      </c>
      <c r="D86" s="86">
        <f t="shared" si="4"/>
        <v>46</v>
      </c>
      <c r="E86" s="119">
        <v>32</v>
      </c>
      <c r="F86" s="119">
        <v>7</v>
      </c>
      <c r="G86" s="95">
        <v>3</v>
      </c>
      <c r="H86" s="95">
        <v>4</v>
      </c>
    </row>
    <row r="87" spans="1:8" ht="13.5">
      <c r="A87" s="5"/>
      <c r="C87" s="43" t="s">
        <v>138</v>
      </c>
      <c r="D87" s="86">
        <f t="shared" si="4"/>
        <v>1066</v>
      </c>
      <c r="E87" s="119">
        <v>524</v>
      </c>
      <c r="F87" s="119">
        <v>221</v>
      </c>
      <c r="G87" s="95">
        <v>290</v>
      </c>
      <c r="H87" s="95">
        <v>31</v>
      </c>
    </row>
    <row r="88" spans="1:8" ht="13.5">
      <c r="A88" s="5"/>
      <c r="B88" s="41"/>
      <c r="C88" s="42" t="s">
        <v>106</v>
      </c>
      <c r="D88" s="86">
        <f t="shared" si="4"/>
        <v>11</v>
      </c>
      <c r="E88" s="119">
        <v>5</v>
      </c>
      <c r="F88" s="157">
        <v>3</v>
      </c>
      <c r="G88" s="95">
        <v>2</v>
      </c>
      <c r="H88" s="167">
        <v>1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111</v>
      </c>
      <c r="E89" s="119">
        <v>64</v>
      </c>
      <c r="F89" s="119">
        <v>23</v>
      </c>
      <c r="G89" s="95">
        <v>16</v>
      </c>
      <c r="H89" s="95">
        <v>8</v>
      </c>
    </row>
    <row r="90" spans="1:8" ht="13.5">
      <c r="A90" s="5"/>
      <c r="C90" s="42" t="s">
        <v>140</v>
      </c>
      <c r="D90" s="86">
        <f t="shared" si="4"/>
        <v>80</v>
      </c>
      <c r="E90" s="119">
        <v>59</v>
      </c>
      <c r="F90" s="119">
        <v>7</v>
      </c>
      <c r="G90" s="95">
        <v>11</v>
      </c>
      <c r="H90" s="95">
        <v>3</v>
      </c>
    </row>
    <row r="91" spans="1:8" ht="13.5">
      <c r="A91" s="5"/>
      <c r="C91" s="43" t="s">
        <v>141</v>
      </c>
      <c r="D91" s="86">
        <f t="shared" si="4"/>
        <v>1035</v>
      </c>
      <c r="E91" s="119">
        <v>504</v>
      </c>
      <c r="F91" s="119">
        <v>216</v>
      </c>
      <c r="G91" s="95">
        <v>285</v>
      </c>
      <c r="H91" s="95">
        <v>30</v>
      </c>
    </row>
    <row r="92" spans="1:8" ht="13.5">
      <c r="A92" s="5"/>
      <c r="B92" s="41"/>
      <c r="C92" s="42" t="s">
        <v>106</v>
      </c>
      <c r="D92" s="86">
        <f t="shared" si="4"/>
        <v>4</v>
      </c>
      <c r="E92" s="119">
        <v>1</v>
      </c>
      <c r="F92" s="95">
        <v>0</v>
      </c>
      <c r="G92" s="95">
        <v>2</v>
      </c>
      <c r="H92" s="95">
        <v>1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184</v>
      </c>
      <c r="E93" s="119">
        <v>101</v>
      </c>
      <c r="F93" s="119">
        <v>43</v>
      </c>
      <c r="G93" s="95">
        <v>32</v>
      </c>
      <c r="H93" s="95">
        <v>8</v>
      </c>
    </row>
    <row r="94" spans="1:8" ht="13.5">
      <c r="A94" s="5"/>
      <c r="C94" s="42" t="s">
        <v>143</v>
      </c>
      <c r="D94" s="86">
        <f t="shared" si="4"/>
        <v>552</v>
      </c>
      <c r="E94" s="119">
        <v>312</v>
      </c>
      <c r="F94" s="119">
        <v>94</v>
      </c>
      <c r="G94" s="95">
        <v>125</v>
      </c>
      <c r="H94" s="95">
        <v>21</v>
      </c>
    </row>
    <row r="95" spans="1:8" ht="13.5">
      <c r="A95" s="5"/>
      <c r="C95" s="9" t="s">
        <v>136</v>
      </c>
      <c r="D95" s="86">
        <f t="shared" si="4"/>
        <v>485</v>
      </c>
      <c r="E95" s="119">
        <v>213</v>
      </c>
      <c r="F95" s="119">
        <v>106</v>
      </c>
      <c r="G95" s="95">
        <v>154</v>
      </c>
      <c r="H95" s="95">
        <v>12</v>
      </c>
    </row>
    <row r="96" spans="1:8" ht="13.5">
      <c r="A96" s="5"/>
      <c r="C96" s="15" t="s">
        <v>106</v>
      </c>
      <c r="D96" s="90">
        <f t="shared" si="4"/>
        <v>9</v>
      </c>
      <c r="E96" s="119">
        <v>2</v>
      </c>
      <c r="F96" s="119">
        <v>3</v>
      </c>
      <c r="G96" s="95">
        <v>3</v>
      </c>
      <c r="H96" s="119">
        <v>1</v>
      </c>
    </row>
    <row r="97" spans="1:8" ht="13.5">
      <c r="A97" s="4" t="s">
        <v>51</v>
      </c>
      <c r="B97" s="230" t="s">
        <v>52</v>
      </c>
      <c r="C97" s="231"/>
      <c r="D97" s="86">
        <f t="shared" si="4"/>
        <v>1133</v>
      </c>
      <c r="E97" s="140">
        <v>602</v>
      </c>
      <c r="F97" s="140">
        <v>228</v>
      </c>
      <c r="G97" s="133">
        <v>267</v>
      </c>
      <c r="H97" s="133">
        <v>36</v>
      </c>
    </row>
    <row r="98" spans="1:8" ht="13.5">
      <c r="A98" s="5"/>
      <c r="B98" s="36" t="s">
        <v>53</v>
      </c>
      <c r="C98" s="35" t="s">
        <v>54</v>
      </c>
      <c r="D98" s="86">
        <f t="shared" si="4"/>
        <v>69</v>
      </c>
      <c r="E98" s="119">
        <v>16</v>
      </c>
      <c r="F98" s="119">
        <v>15</v>
      </c>
      <c r="G98" s="95">
        <v>33</v>
      </c>
      <c r="H98" s="95">
        <v>5</v>
      </c>
    </row>
    <row r="99" spans="1:8" ht="13.5">
      <c r="A99" s="5"/>
      <c r="B99" s="38"/>
      <c r="C99" s="15" t="s">
        <v>55</v>
      </c>
      <c r="D99" s="86">
        <f t="shared" si="4"/>
        <v>6</v>
      </c>
      <c r="E99" s="119">
        <v>2</v>
      </c>
      <c r="F99" s="119">
        <v>1</v>
      </c>
      <c r="G99" s="95">
        <v>3</v>
      </c>
      <c r="H99" s="95">
        <v>0</v>
      </c>
    </row>
    <row r="100" spans="1:8" ht="13.5">
      <c r="A100" s="5"/>
      <c r="B100" s="39"/>
      <c r="C100" s="49" t="s">
        <v>56</v>
      </c>
      <c r="D100" s="86">
        <f t="shared" si="4"/>
        <v>22</v>
      </c>
      <c r="E100" s="119">
        <v>8</v>
      </c>
      <c r="F100" s="119">
        <v>2</v>
      </c>
      <c r="G100" s="95">
        <v>11</v>
      </c>
      <c r="H100" s="95">
        <v>1</v>
      </c>
    </row>
    <row r="101" spans="1:8" ht="13.5">
      <c r="A101" s="21"/>
      <c r="B101" s="202" t="s">
        <v>106</v>
      </c>
      <c r="C101" s="203"/>
      <c r="D101" s="117">
        <f t="shared" si="4"/>
        <v>0</v>
      </c>
      <c r="E101" s="119">
        <v>0</v>
      </c>
      <c r="F101" s="119">
        <v>0</v>
      </c>
      <c r="G101" s="119">
        <v>0</v>
      </c>
      <c r="H101" s="119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1206</v>
      </c>
      <c r="E102" s="140">
        <v>618</v>
      </c>
      <c r="F102" s="140">
        <v>241</v>
      </c>
      <c r="G102" s="133">
        <v>306</v>
      </c>
      <c r="H102" s="133">
        <v>41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5</v>
      </c>
      <c r="E103" s="119">
        <v>1</v>
      </c>
      <c r="F103" s="119">
        <v>1</v>
      </c>
      <c r="G103" s="157">
        <v>2</v>
      </c>
      <c r="H103" s="95">
        <v>1</v>
      </c>
    </row>
    <row r="104" spans="1:8" ht="13.5">
      <c r="A104" s="5"/>
      <c r="B104" s="232" t="s">
        <v>106</v>
      </c>
      <c r="C104" s="233"/>
      <c r="D104" s="86">
        <f t="shared" si="4"/>
        <v>19</v>
      </c>
      <c r="E104" s="158">
        <v>9</v>
      </c>
      <c r="F104" s="158">
        <v>4</v>
      </c>
      <c r="G104" s="159">
        <v>6</v>
      </c>
      <c r="H104" s="178">
        <v>0</v>
      </c>
    </row>
    <row r="105" spans="1:8" ht="13.5">
      <c r="A105" s="21"/>
      <c r="B105" s="202" t="s">
        <v>70</v>
      </c>
      <c r="C105" s="203"/>
      <c r="D105" s="117">
        <f t="shared" si="4"/>
        <v>0</v>
      </c>
      <c r="E105" s="161">
        <v>0</v>
      </c>
      <c r="F105" s="161">
        <v>0</v>
      </c>
      <c r="G105" s="161">
        <v>0</v>
      </c>
      <c r="H105" s="161">
        <v>0</v>
      </c>
    </row>
    <row r="106" spans="5:8" ht="13.5">
      <c r="E106" s="134"/>
      <c r="F106" s="134"/>
      <c r="G106" s="134"/>
      <c r="H106" s="134"/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07" t="s">
        <v>150</v>
      </c>
      <c r="F108" s="109" t="s">
        <v>147</v>
      </c>
      <c r="G108" s="109" t="s">
        <v>151</v>
      </c>
      <c r="H108" s="108" t="s">
        <v>152</v>
      </c>
    </row>
    <row r="109" spans="1:8" ht="13.5">
      <c r="A109" s="221" t="s">
        <v>153</v>
      </c>
      <c r="B109" s="222"/>
      <c r="C109" s="223"/>
      <c r="D109" s="58">
        <f>SUM(E109:H109)</f>
        <v>65</v>
      </c>
      <c r="E109" s="179">
        <v>50</v>
      </c>
      <c r="F109" s="180">
        <v>12</v>
      </c>
      <c r="G109" s="180">
        <v>3</v>
      </c>
      <c r="H109" s="58">
        <v>0</v>
      </c>
    </row>
    <row r="110" spans="1:10" ht="13.5">
      <c r="A110" s="55" t="s">
        <v>154</v>
      </c>
      <c r="B110" s="56"/>
      <c r="C110" s="57"/>
      <c r="D110" s="58">
        <f>SUM(E110:H110)</f>
        <v>10</v>
      </c>
      <c r="E110" s="181">
        <v>0</v>
      </c>
      <c r="F110" s="58">
        <v>10</v>
      </c>
      <c r="G110" s="58">
        <v>0</v>
      </c>
      <c r="H110" s="58">
        <v>0</v>
      </c>
      <c r="J110" s="28"/>
    </row>
    <row r="111" spans="1:10" ht="13.5">
      <c r="A111" s="221" t="s">
        <v>155</v>
      </c>
      <c r="B111" s="222"/>
      <c r="C111" s="223"/>
      <c r="D111" s="110">
        <f>D110/D109*100</f>
        <v>15.384615384615385</v>
      </c>
      <c r="E111" s="182">
        <f>E110/E109*100</f>
        <v>0</v>
      </c>
      <c r="F111" s="110">
        <f>F110/F109*100</f>
        <v>83.33333333333334</v>
      </c>
      <c r="G111" s="110">
        <f>G110/G109*100</f>
        <v>0</v>
      </c>
      <c r="H111" s="58">
        <v>0</v>
      </c>
      <c r="J111" s="28"/>
    </row>
    <row r="112" spans="1:8" ht="13.5">
      <c r="A112" s="59" t="s">
        <v>156</v>
      </c>
      <c r="B112" s="60"/>
      <c r="C112" s="61"/>
      <c r="D112" s="111"/>
      <c r="E112" s="183"/>
      <c r="F112" s="184"/>
      <c r="G112" s="184"/>
      <c r="H112" s="185"/>
    </row>
    <row r="113" spans="1:8" ht="13.5">
      <c r="A113" s="62"/>
      <c r="B113" s="224" t="s">
        <v>157</v>
      </c>
      <c r="C113" s="225"/>
      <c r="D113" s="63">
        <f>SUM(E113:H113)</f>
        <v>8</v>
      </c>
      <c r="E113" s="186">
        <v>0</v>
      </c>
      <c r="F113" s="187">
        <v>8</v>
      </c>
      <c r="G113" s="188">
        <v>0</v>
      </c>
      <c r="H113" s="188">
        <v>0</v>
      </c>
    </row>
    <row r="114" spans="1:8" ht="13.5">
      <c r="A114" s="64"/>
      <c r="B114" s="228" t="s">
        <v>158</v>
      </c>
      <c r="C114" s="229"/>
      <c r="D114" s="65">
        <f>SUM(E114:H114)</f>
        <v>2</v>
      </c>
      <c r="E114" s="189">
        <v>0</v>
      </c>
      <c r="F114" s="190">
        <v>2</v>
      </c>
      <c r="G114" s="191">
        <v>0</v>
      </c>
      <c r="H114" s="191">
        <v>0</v>
      </c>
    </row>
    <row r="115" spans="1:9" ht="14.25">
      <c r="A115" s="66"/>
      <c r="B115" s="66"/>
      <c r="C115" s="67"/>
      <c r="D115" s="68"/>
      <c r="E115" s="68"/>
      <c r="F115" s="69"/>
      <c r="G115" s="70"/>
      <c r="H115" s="70"/>
      <c r="I115">
        <v>39</v>
      </c>
    </row>
  </sheetData>
  <sheetProtection/>
  <mergeCells count="68">
    <mergeCell ref="B10:C10"/>
    <mergeCell ref="B13:C13"/>
    <mergeCell ref="B11:C11"/>
    <mergeCell ref="B12:C12"/>
    <mergeCell ref="B17:C17"/>
    <mergeCell ref="B19:C19"/>
    <mergeCell ref="B18:C18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  <mergeCell ref="A109:C109"/>
  </mergeCells>
  <printOptions horizontalCentered="1"/>
  <pageMargins left="0.3937007874015748" right="0.3937007874015748" top="0.7874015748031497" bottom="0.1968503937007874" header="0.5118110236220472" footer="0.5118110236220472"/>
  <pageSetup firstPageNumber="39" useFirstPageNumber="1" horizontalDpi="600" verticalDpi="600" orientation="portrait" paperSize="9" scale="98" r:id="rId2"/>
  <headerFooter alignWithMargins="0">
    <oddFooter>&amp;R39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2019-09-12T05:45:19Z</cp:lastPrinted>
  <dcterms:created xsi:type="dcterms:W3CDTF">2007-02-21T00:32:19Z</dcterms:created>
  <dcterms:modified xsi:type="dcterms:W3CDTF">2019-09-12T07:28:37Z</dcterms:modified>
  <cp:category/>
  <cp:version/>
  <cp:contentType/>
  <cp:contentStatus/>
</cp:coreProperties>
</file>