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72" windowHeight="8388" activeTab="0"/>
  </bookViews>
  <sheets>
    <sheet name="Ｈ22認定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<sst xmlns="http://schemas.openxmlformats.org/spreadsheetml/2006/main" count="43" uniqueCount="43">
  <si>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</si>
  <si>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</si>
  <si>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</si>
  <si>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</si>
  <si>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</si>
  <si>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</si>
  <si>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</si>
  <si>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</si>
  <si>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</si>
  <si>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</si>
  <si>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</si>
  <si>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</si>
  <si>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</si>
  <si>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</si>
  <si>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</si>
  <si>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</si>
  <si>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</si>
  <si>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</si>
  <si>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</si>
  <si>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野々市町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</si>
  <si>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</si>
  <si>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</si>
  <si>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</si>
  <si>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</si>
  <si>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</si>
  <si>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</si>
  <si>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</si>
  <si>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</si>
  <si>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</si>
  <si>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</si>
  <si>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</si>
  <si>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</si>
  <si>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</si>
  <si>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</si>
  <si>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</si>
  <si>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</si>
  <si>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21　介護保険</t>
  </si>
  <si>
    <t>※Ｂ</t>
  </si>
  <si>
    <r>
      <t>※B</t>
    </r>
    <r>
      <rPr>
        <sz val="11"/>
        <rFont val="ＭＳ ゴシック"/>
        <family val="3"/>
      </rPr>
      <t>：認定者には第２号被保険者数を含む</t>
    </r>
  </si>
  <si>
    <t>要支援1</t>
  </si>
  <si>
    <t>要支援2</t>
  </si>
  <si>
    <r>
      <t>要介護（要支援）認定者数及び認定率</t>
    </r>
    <r>
      <rPr>
        <b/>
        <u val="single"/>
        <sz val="11"/>
        <rFont val="ＭＳ ゴシック"/>
        <family val="3"/>
      </rPr>
      <t>（平成23年3月末現在）</t>
    </r>
  </si>
  <si>
    <r>
      <t>出典：介護保険事業状況報告22</t>
    </r>
    <r>
      <rPr>
        <sz val="11"/>
        <rFont val="ＭＳ Ｐゴシック"/>
        <family val="3"/>
      </rPr>
      <t>年度年報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</si>
</sst>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20"/>
      <name val="ＭＳ 明朝"/>
      <family val="1"/>
    </font>
    <font>
      <b/>
      <u val="single"/>
      <sz val="14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8" fontId="0" fillId="34" borderId="21" xfId="48" applyFont="1" applyFill="1" applyBorder="1" applyAlignment="1">
      <alignment horizontal="right"/>
    </xf>
    <xf numFmtId="38" fontId="0" fillId="34" borderId="22" xfId="48" applyFont="1" applyFill="1" applyBorder="1" applyAlignment="1">
      <alignment horizontal="right"/>
    </xf>
    <xf numFmtId="38" fontId="0" fillId="34" borderId="23" xfId="48" applyFont="1" applyFill="1" applyBorder="1" applyAlignment="1">
      <alignment/>
    </xf>
    <xf numFmtId="38" fontId="0" fillId="34" borderId="23" xfId="48" applyFill="1" applyBorder="1" applyAlignment="1">
      <alignment/>
    </xf>
    <xf numFmtId="38" fontId="0" fillId="34" borderId="24" xfId="48" applyFill="1" applyBorder="1" applyAlignment="1">
      <alignment/>
    </xf>
    <xf numFmtId="38" fontId="0" fillId="34" borderId="25" xfId="48" applyFill="1" applyBorder="1" applyAlignment="1">
      <alignment/>
    </xf>
    <xf numFmtId="38" fontId="0" fillId="34" borderId="26" xfId="48" applyFont="1" applyFill="1" applyBorder="1" applyAlignment="1">
      <alignment horizontal="right"/>
    </xf>
    <xf numFmtId="38" fontId="0" fillId="34" borderId="24" xfId="48" applyFont="1" applyFill="1" applyBorder="1" applyAlignment="1">
      <alignment horizontal="right"/>
    </xf>
    <xf numFmtId="38" fontId="4" fillId="34" borderId="27" xfId="48" applyFont="1" applyFill="1" applyBorder="1" applyAlignment="1">
      <alignment horizontal="right"/>
    </xf>
    <xf numFmtId="38" fontId="4" fillId="34" borderId="28" xfId="48" applyFont="1" applyFill="1" applyBorder="1" applyAlignment="1">
      <alignment/>
    </xf>
    <xf numFmtId="38" fontId="4" fillId="34" borderId="29" xfId="48" applyFont="1" applyFill="1" applyBorder="1" applyAlignment="1">
      <alignment/>
    </xf>
    <xf numFmtId="38" fontId="4" fillId="34" borderId="30" xfId="48" applyFont="1" applyFill="1" applyBorder="1" applyAlignment="1">
      <alignment/>
    </xf>
    <xf numFmtId="38" fontId="0" fillId="34" borderId="31" xfId="48" applyFill="1" applyBorder="1" applyAlignment="1">
      <alignment/>
    </xf>
    <xf numFmtId="38" fontId="4" fillId="34" borderId="32" xfId="48" applyFont="1" applyFill="1" applyBorder="1" applyAlignment="1">
      <alignment/>
    </xf>
    <xf numFmtId="176" fontId="4" fillId="34" borderId="30" xfId="42" applyNumberFormat="1" applyFont="1" applyFill="1" applyBorder="1" applyAlignment="1">
      <alignment/>
    </xf>
    <xf numFmtId="176" fontId="0" fillId="34" borderId="25" xfId="42" applyNumberFormat="1" applyFill="1" applyBorder="1" applyAlignment="1">
      <alignment/>
    </xf>
    <xf numFmtId="38" fontId="4" fillId="34" borderId="27" xfId="48" applyFont="1" applyFill="1" applyBorder="1" applyAlignment="1" quotePrefix="1">
      <alignment horizontal="right"/>
    </xf>
    <xf numFmtId="38" fontId="4" fillId="34" borderId="28" xfId="48" applyFont="1" applyFill="1" applyBorder="1" applyAlignment="1" quotePrefix="1">
      <alignment horizontal="right"/>
    </xf>
    <xf numFmtId="38" fontId="4" fillId="34" borderId="28" xfId="48" applyFont="1" applyFill="1" applyBorder="1" applyAlignment="1">
      <alignment horizontal="right"/>
    </xf>
    <xf numFmtId="38" fontId="4" fillId="34" borderId="29" xfId="48" applyFont="1" applyFill="1" applyBorder="1" applyAlignment="1">
      <alignment horizontal="right"/>
    </xf>
    <xf numFmtId="38" fontId="4" fillId="34" borderId="30" xfId="48" applyFont="1" applyFill="1" applyBorder="1" applyAlignment="1">
      <alignment horizontal="right"/>
    </xf>
    <xf numFmtId="38" fontId="4" fillId="34" borderId="32" xfId="48" applyFont="1" applyFill="1" applyBorder="1" applyAlignment="1">
      <alignment horizontal="right"/>
    </xf>
    <xf numFmtId="38" fontId="0" fillId="34" borderId="33" xfId="48" applyFont="1" applyFill="1" applyBorder="1" applyAlignment="1">
      <alignment horizontal="right"/>
    </xf>
    <xf numFmtId="38" fontId="0" fillId="34" borderId="34" xfId="48" applyFont="1" applyFill="1" applyBorder="1" applyAlignment="1">
      <alignment horizontal="right"/>
    </xf>
    <xf numFmtId="38" fontId="0" fillId="34" borderId="35" xfId="48" applyFill="1" applyBorder="1" applyAlignment="1">
      <alignment/>
    </xf>
    <xf numFmtId="38" fontId="0" fillId="34" borderId="34" xfId="48" applyFill="1" applyBorder="1" applyAlignment="1">
      <alignment/>
    </xf>
    <xf numFmtId="38" fontId="0" fillId="34" borderId="35" xfId="48" applyFont="1" applyFill="1" applyBorder="1" applyAlignment="1">
      <alignment/>
    </xf>
    <xf numFmtId="38" fontId="0" fillId="34" borderId="36" xfId="48" applyFill="1" applyBorder="1" applyAlignment="1">
      <alignment/>
    </xf>
    <xf numFmtId="176" fontId="0" fillId="34" borderId="36" xfId="42" applyNumberFormat="1" applyFill="1" applyBorder="1" applyAlignment="1">
      <alignment/>
    </xf>
    <xf numFmtId="38" fontId="4" fillId="34" borderId="37" xfId="48" applyFont="1" applyFill="1" applyBorder="1" applyAlignment="1">
      <alignment horizontal="right"/>
    </xf>
    <xf numFmtId="38" fontId="4" fillId="34" borderId="38" xfId="48" applyFont="1" applyFill="1" applyBorder="1" applyAlignment="1">
      <alignment horizontal="right"/>
    </xf>
    <xf numFmtId="38" fontId="4" fillId="34" borderId="39" xfId="48" applyFont="1" applyFill="1" applyBorder="1" applyAlignment="1">
      <alignment horizontal="right"/>
    </xf>
    <xf numFmtId="38" fontId="4" fillId="34" borderId="14" xfId="48" applyFont="1" applyFill="1" applyBorder="1" applyAlignment="1">
      <alignment horizontal="right"/>
    </xf>
    <xf numFmtId="38" fontId="4" fillId="34" borderId="40" xfId="48" applyFont="1" applyFill="1" applyBorder="1" applyAlignment="1">
      <alignment horizontal="right"/>
    </xf>
    <xf numFmtId="176" fontId="4" fillId="34" borderId="41" xfId="42" applyNumberFormat="1" applyFont="1" applyFill="1" applyBorder="1" applyAlignment="1">
      <alignment/>
    </xf>
    <xf numFmtId="0" fontId="6" fillId="0" borderId="0" xfId="0" applyFont="1" applyBorder="1" applyAlignment="1" quotePrefix="1">
      <alignment horizontal="center"/>
    </xf>
    <xf numFmtId="0" fontId="0" fillId="0" borderId="42" xfId="0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">
      <selection activeCell="L3" sqref="L3"/>
    </sheetView>
  </sheetViews>
  <sheetFormatPr defaultColWidth="9.00390625" defaultRowHeight="13.5"/>
  <cols>
    <col min="1" max="1" width="16.75390625" style="15" customWidth="1"/>
    <col min="2" max="2" width="11.25390625" style="14" customWidth="1"/>
    <col min="3" max="3" width="9.875" style="14" customWidth="1"/>
    <col min="10" max="11" width="11.25390625" style="0" customWidth="1"/>
  </cols>
  <sheetData>
    <row r="1" ht="23.25">
      <c r="A1" s="16" t="s">
        <v>36</v>
      </c>
    </row>
    <row r="3" spans="1:11" ht="18" customHeight="1">
      <c r="A3" s="1"/>
      <c r="B3" s="59" t="s">
        <v>41</v>
      </c>
      <c r="C3" s="59"/>
      <c r="D3" s="59"/>
      <c r="E3" s="59"/>
      <c r="F3" s="59"/>
      <c r="G3" s="59"/>
      <c r="H3" s="59"/>
      <c r="I3" s="59"/>
      <c r="J3" s="59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62" t="s">
        <v>1</v>
      </c>
      <c r="B5" s="18" t="s">
        <v>2</v>
      </c>
      <c r="C5" s="66" t="s">
        <v>39</v>
      </c>
      <c r="D5" s="64" t="s">
        <v>40</v>
      </c>
      <c r="E5" s="64" t="s">
        <v>3</v>
      </c>
      <c r="F5" s="64" t="s">
        <v>4</v>
      </c>
      <c r="G5" s="66" t="s">
        <v>5</v>
      </c>
      <c r="H5" s="64" t="s">
        <v>6</v>
      </c>
      <c r="I5" s="68" t="s">
        <v>7</v>
      </c>
      <c r="J5" s="20" t="s">
        <v>8</v>
      </c>
      <c r="K5" s="19" t="s">
        <v>9</v>
      </c>
    </row>
    <row r="6" spans="1:11" s="6" customFormat="1" ht="14.25" customHeight="1" thickBot="1">
      <c r="A6" s="63"/>
      <c r="B6" s="21" t="s">
        <v>34</v>
      </c>
      <c r="C6" s="67"/>
      <c r="D6" s="65"/>
      <c r="E6" s="65"/>
      <c r="F6" s="65"/>
      <c r="G6" s="67"/>
      <c r="H6" s="65"/>
      <c r="I6" s="69"/>
      <c r="J6" s="22" t="s">
        <v>37</v>
      </c>
      <c r="K6" s="23" t="s">
        <v>35</v>
      </c>
    </row>
    <row r="7" spans="1:11" ht="18" customHeight="1" thickBot="1" thickTop="1">
      <c r="A7" s="7" t="s">
        <v>10</v>
      </c>
      <c r="B7" s="32">
        <f>SUM(B8:B11)</f>
        <v>56123</v>
      </c>
      <c r="C7" s="33">
        <f aca="true" t="shared" si="0" ref="B7:H7">SUM(C8:C11)</f>
        <v>827</v>
      </c>
      <c r="D7" s="34">
        <f t="shared" si="0"/>
        <v>1312</v>
      </c>
      <c r="E7" s="34">
        <f t="shared" si="0"/>
        <v>1757</v>
      </c>
      <c r="F7" s="34">
        <f t="shared" si="0"/>
        <v>1760</v>
      </c>
      <c r="G7" s="33">
        <f t="shared" si="0"/>
        <v>1534</v>
      </c>
      <c r="H7" s="34">
        <f t="shared" si="0"/>
        <v>1372</v>
      </c>
      <c r="I7" s="35">
        <f>SUM(I8:I11)</f>
        <v>1236</v>
      </c>
      <c r="J7" s="37">
        <f>SUM(J8:J11)</f>
        <v>9798</v>
      </c>
      <c r="K7" s="38">
        <f aca="true" t="shared" si="1" ref="K7:K30">J7/B7</f>
        <v>0.1745808313882009</v>
      </c>
    </row>
    <row r="8" spans="1:11" ht="16.5" customHeight="1" thickTop="1">
      <c r="A8" s="8" t="s">
        <v>11</v>
      </c>
      <c r="B8" s="24">
        <v>25219</v>
      </c>
      <c r="C8" s="25">
        <v>322</v>
      </c>
      <c r="D8" s="26">
        <v>551</v>
      </c>
      <c r="E8" s="27">
        <v>790</v>
      </c>
      <c r="F8" s="27">
        <v>813</v>
      </c>
      <c r="G8" s="28">
        <v>776</v>
      </c>
      <c r="H8" s="27">
        <v>618</v>
      </c>
      <c r="I8" s="29">
        <v>609</v>
      </c>
      <c r="J8" s="36">
        <f>SUM(C8:I8)</f>
        <v>4479</v>
      </c>
      <c r="K8" s="39">
        <f t="shared" si="1"/>
        <v>0.1776041873190848</v>
      </c>
    </row>
    <row r="9" spans="1:11" ht="16.5" customHeight="1">
      <c r="A9" s="9" t="s">
        <v>12</v>
      </c>
      <c r="B9" s="30">
        <v>19604</v>
      </c>
      <c r="C9" s="31">
        <v>353</v>
      </c>
      <c r="D9" s="27">
        <v>578</v>
      </c>
      <c r="E9" s="27">
        <v>569</v>
      </c>
      <c r="F9" s="27">
        <v>558</v>
      </c>
      <c r="G9" s="28">
        <v>445</v>
      </c>
      <c r="H9" s="27">
        <v>480</v>
      </c>
      <c r="I9" s="29">
        <v>364</v>
      </c>
      <c r="J9" s="36">
        <f>SUM(C9:I9)</f>
        <v>3347</v>
      </c>
      <c r="K9" s="39">
        <f t="shared" si="1"/>
        <v>0.17073046317078147</v>
      </c>
    </row>
    <row r="10" spans="1:11" ht="16.5" customHeight="1">
      <c r="A10" s="9" t="s">
        <v>13</v>
      </c>
      <c r="B10" s="30">
        <v>10210</v>
      </c>
      <c r="C10" s="31">
        <v>143</v>
      </c>
      <c r="D10" s="27">
        <v>156</v>
      </c>
      <c r="E10" s="27">
        <v>360</v>
      </c>
      <c r="F10" s="27">
        <v>343</v>
      </c>
      <c r="G10" s="28">
        <v>286</v>
      </c>
      <c r="H10" s="27">
        <v>250</v>
      </c>
      <c r="I10" s="29">
        <v>240</v>
      </c>
      <c r="J10" s="36">
        <f>SUM(C10:I10)</f>
        <v>1778</v>
      </c>
      <c r="K10" s="39">
        <f t="shared" si="1"/>
        <v>0.17414299706170422</v>
      </c>
    </row>
    <row r="11" spans="1:11" ht="16.5" customHeight="1" thickBot="1">
      <c r="A11" s="9" t="s">
        <v>14</v>
      </c>
      <c r="B11" s="30">
        <v>1090</v>
      </c>
      <c r="C11" s="31">
        <v>9</v>
      </c>
      <c r="D11" s="27">
        <v>27</v>
      </c>
      <c r="E11" s="27">
        <v>38</v>
      </c>
      <c r="F11" s="27">
        <v>46</v>
      </c>
      <c r="G11" s="28">
        <v>27</v>
      </c>
      <c r="H11" s="27">
        <v>24</v>
      </c>
      <c r="I11" s="29">
        <v>23</v>
      </c>
      <c r="J11" s="36">
        <f>SUM(C11:I11)</f>
        <v>194</v>
      </c>
      <c r="K11" s="39">
        <f t="shared" si="1"/>
        <v>0.1779816513761468</v>
      </c>
    </row>
    <row r="12" spans="1:11" ht="18" customHeight="1" thickBot="1" thickTop="1">
      <c r="A12" s="10" t="s">
        <v>15</v>
      </c>
      <c r="B12" s="40">
        <f>SUM(B13:B18)</f>
        <v>145746</v>
      </c>
      <c r="C12" s="41">
        <f aca="true" t="shared" si="2" ref="B12:J12">SUM(C13:C18)</f>
        <v>3269</v>
      </c>
      <c r="D12" s="34">
        <f t="shared" si="2"/>
        <v>4060</v>
      </c>
      <c r="E12" s="34">
        <f t="shared" si="2"/>
        <v>4656</v>
      </c>
      <c r="F12" s="34">
        <f t="shared" si="2"/>
        <v>5223</v>
      </c>
      <c r="G12" s="33">
        <f t="shared" si="2"/>
        <v>3914</v>
      </c>
      <c r="H12" s="34">
        <f t="shared" si="2"/>
        <v>3415</v>
      </c>
      <c r="I12" s="35">
        <f t="shared" si="2"/>
        <v>3031</v>
      </c>
      <c r="J12" s="37">
        <f t="shared" si="2"/>
        <v>27568</v>
      </c>
      <c r="K12" s="38">
        <f t="shared" si="1"/>
        <v>0.18915098870637959</v>
      </c>
    </row>
    <row r="13" spans="1:11" ht="16.5" customHeight="1" thickTop="1">
      <c r="A13" s="9" t="s">
        <v>16</v>
      </c>
      <c r="B13" s="30">
        <v>94730</v>
      </c>
      <c r="C13" s="31">
        <v>2529</v>
      </c>
      <c r="D13" s="26">
        <v>3072</v>
      </c>
      <c r="E13" s="27">
        <v>3053</v>
      </c>
      <c r="F13" s="27">
        <v>3587</v>
      </c>
      <c r="G13" s="28">
        <v>2730</v>
      </c>
      <c r="H13" s="27">
        <v>2251</v>
      </c>
      <c r="I13" s="29">
        <v>2010</v>
      </c>
      <c r="J13" s="36">
        <f aca="true" t="shared" si="3" ref="J13:J18">SUM(C13:I13)</f>
        <v>19232</v>
      </c>
      <c r="K13" s="39">
        <f t="shared" si="1"/>
        <v>0.2030191069355009</v>
      </c>
    </row>
    <row r="14" spans="1:11" ht="16.5" customHeight="1">
      <c r="A14" s="9" t="s">
        <v>17</v>
      </c>
      <c r="B14" s="30">
        <v>8335</v>
      </c>
      <c r="C14" s="31">
        <v>94</v>
      </c>
      <c r="D14" s="27">
        <v>143</v>
      </c>
      <c r="E14" s="27">
        <v>241</v>
      </c>
      <c r="F14" s="27">
        <v>277</v>
      </c>
      <c r="G14" s="28">
        <v>203</v>
      </c>
      <c r="H14" s="27">
        <v>193</v>
      </c>
      <c r="I14" s="29">
        <v>186</v>
      </c>
      <c r="J14" s="36">
        <f t="shared" si="3"/>
        <v>1337</v>
      </c>
      <c r="K14" s="39">
        <f t="shared" si="1"/>
        <v>0.16040791841631674</v>
      </c>
    </row>
    <row r="15" spans="1:11" ht="16.5" customHeight="1">
      <c r="A15" s="9" t="s">
        <v>18</v>
      </c>
      <c r="B15" s="30">
        <v>23383</v>
      </c>
      <c r="C15" s="31">
        <v>359</v>
      </c>
      <c r="D15" s="27">
        <v>511</v>
      </c>
      <c r="E15" s="27">
        <v>715</v>
      </c>
      <c r="F15" s="27">
        <v>780</v>
      </c>
      <c r="G15" s="28">
        <v>553</v>
      </c>
      <c r="H15" s="27">
        <v>587</v>
      </c>
      <c r="I15" s="29">
        <v>495</v>
      </c>
      <c r="J15" s="36">
        <f t="shared" si="3"/>
        <v>4000</v>
      </c>
      <c r="K15" s="39">
        <f t="shared" si="1"/>
        <v>0.17106444853098404</v>
      </c>
    </row>
    <row r="16" spans="1:11" ht="16.5" customHeight="1">
      <c r="A16" s="9" t="s">
        <v>19</v>
      </c>
      <c r="B16" s="30">
        <v>7180</v>
      </c>
      <c r="C16" s="31">
        <v>123</v>
      </c>
      <c r="D16" s="27">
        <v>122</v>
      </c>
      <c r="E16" s="27">
        <v>258</v>
      </c>
      <c r="F16" s="27">
        <v>174</v>
      </c>
      <c r="G16" s="28">
        <v>158</v>
      </c>
      <c r="H16" s="27">
        <v>146</v>
      </c>
      <c r="I16" s="29">
        <v>143</v>
      </c>
      <c r="J16" s="36">
        <f t="shared" si="3"/>
        <v>1124</v>
      </c>
      <c r="K16" s="39">
        <f t="shared" si="1"/>
        <v>0.1565459610027855</v>
      </c>
    </row>
    <row r="17" spans="1:11" ht="16.5" customHeight="1">
      <c r="A17" s="9" t="s">
        <v>20</v>
      </c>
      <c r="B17" s="30">
        <v>6917</v>
      </c>
      <c r="C17" s="31">
        <v>98</v>
      </c>
      <c r="D17" s="27">
        <v>139</v>
      </c>
      <c r="E17" s="27">
        <v>224</v>
      </c>
      <c r="F17" s="27">
        <v>244</v>
      </c>
      <c r="G17" s="28">
        <v>179</v>
      </c>
      <c r="H17" s="27">
        <v>154</v>
      </c>
      <c r="I17" s="29">
        <v>121</v>
      </c>
      <c r="J17" s="36">
        <f t="shared" si="3"/>
        <v>1159</v>
      </c>
      <c r="K17" s="39">
        <f t="shared" si="1"/>
        <v>0.1675581899667486</v>
      </c>
    </row>
    <row r="18" spans="1:11" ht="16.5" customHeight="1" thickBot="1">
      <c r="A18" s="9" t="s">
        <v>21</v>
      </c>
      <c r="B18" s="30">
        <v>5201</v>
      </c>
      <c r="C18" s="31">
        <v>66</v>
      </c>
      <c r="D18" s="27">
        <v>73</v>
      </c>
      <c r="E18" s="27">
        <v>165</v>
      </c>
      <c r="F18" s="27">
        <v>161</v>
      </c>
      <c r="G18" s="28">
        <v>91</v>
      </c>
      <c r="H18" s="27">
        <v>84</v>
      </c>
      <c r="I18" s="29">
        <v>76</v>
      </c>
      <c r="J18" s="36">
        <f t="shared" si="3"/>
        <v>716</v>
      </c>
      <c r="K18" s="39">
        <f t="shared" si="1"/>
        <v>0.13766583349355893</v>
      </c>
    </row>
    <row r="19" spans="1:11" ht="18" customHeight="1" thickBot="1" thickTop="1">
      <c r="A19" s="7" t="s">
        <v>22</v>
      </c>
      <c r="B19" s="32">
        <f aca="true" t="shared" si="4" ref="B19:J19">SUM(B20:B24)</f>
        <v>41573</v>
      </c>
      <c r="C19" s="42">
        <f t="shared" si="4"/>
        <v>789</v>
      </c>
      <c r="D19" s="43">
        <f t="shared" si="4"/>
        <v>742</v>
      </c>
      <c r="E19" s="43">
        <f t="shared" si="4"/>
        <v>1626</v>
      </c>
      <c r="F19" s="43">
        <f t="shared" si="4"/>
        <v>1269</v>
      </c>
      <c r="G19" s="42">
        <f t="shared" si="4"/>
        <v>985</v>
      </c>
      <c r="H19" s="43">
        <f t="shared" si="4"/>
        <v>1053</v>
      </c>
      <c r="I19" s="44">
        <f t="shared" si="4"/>
        <v>1168</v>
      </c>
      <c r="J19" s="45">
        <f t="shared" si="4"/>
        <v>7632</v>
      </c>
      <c r="K19" s="38">
        <f t="shared" si="1"/>
        <v>0.18358068938974814</v>
      </c>
    </row>
    <row r="20" spans="1:11" ht="16.5" customHeight="1" thickTop="1">
      <c r="A20" s="9" t="s">
        <v>23</v>
      </c>
      <c r="B20" s="30">
        <v>16875</v>
      </c>
      <c r="C20" s="31">
        <v>247</v>
      </c>
      <c r="D20" s="26">
        <v>291</v>
      </c>
      <c r="E20" s="27">
        <v>708</v>
      </c>
      <c r="F20" s="27">
        <v>540</v>
      </c>
      <c r="G20" s="28">
        <v>435</v>
      </c>
      <c r="H20" s="27">
        <v>490</v>
      </c>
      <c r="I20" s="29">
        <v>517</v>
      </c>
      <c r="J20" s="36">
        <f>SUM(C20:I20)</f>
        <v>3228</v>
      </c>
      <c r="K20" s="39">
        <f t="shared" si="1"/>
        <v>0.1912888888888889</v>
      </c>
    </row>
    <row r="21" spans="1:11" ht="16.5" customHeight="1">
      <c r="A21" s="9" t="s">
        <v>24</v>
      </c>
      <c r="B21" s="30">
        <v>7184</v>
      </c>
      <c r="C21" s="31">
        <v>176</v>
      </c>
      <c r="D21" s="27">
        <v>155</v>
      </c>
      <c r="E21" s="27">
        <v>333</v>
      </c>
      <c r="F21" s="27">
        <v>194</v>
      </c>
      <c r="G21" s="28">
        <v>138</v>
      </c>
      <c r="H21" s="27">
        <v>133</v>
      </c>
      <c r="I21" s="29">
        <v>163</v>
      </c>
      <c r="J21" s="36">
        <f>SUM(C21:I21)</f>
        <v>1292</v>
      </c>
      <c r="K21" s="39">
        <f t="shared" si="1"/>
        <v>0.17984409799554565</v>
      </c>
    </row>
    <row r="22" spans="1:11" ht="16.5" customHeight="1">
      <c r="A22" s="9" t="s">
        <v>25</v>
      </c>
      <c r="B22" s="30">
        <v>7607</v>
      </c>
      <c r="C22" s="31">
        <v>202</v>
      </c>
      <c r="D22" s="27">
        <v>140</v>
      </c>
      <c r="E22" s="26">
        <v>256</v>
      </c>
      <c r="F22" s="27">
        <v>231</v>
      </c>
      <c r="G22" s="28">
        <v>173</v>
      </c>
      <c r="H22" s="27">
        <v>170</v>
      </c>
      <c r="I22" s="29">
        <v>194</v>
      </c>
      <c r="J22" s="36">
        <f>SUM(C22:I22)</f>
        <v>1366</v>
      </c>
      <c r="K22" s="39">
        <f t="shared" si="1"/>
        <v>0.17957144735112396</v>
      </c>
    </row>
    <row r="23" spans="1:11" ht="16.5" customHeight="1">
      <c r="A23" s="9" t="s">
        <v>26</v>
      </c>
      <c r="B23" s="30">
        <v>4229</v>
      </c>
      <c r="C23" s="31">
        <v>51</v>
      </c>
      <c r="D23" s="27">
        <v>62</v>
      </c>
      <c r="E23" s="27">
        <v>150</v>
      </c>
      <c r="F23" s="27">
        <v>144</v>
      </c>
      <c r="G23" s="28">
        <v>95</v>
      </c>
      <c r="H23" s="27">
        <v>130</v>
      </c>
      <c r="I23" s="29">
        <v>116</v>
      </c>
      <c r="J23" s="36">
        <f>SUM(C23:I23)</f>
        <v>748</v>
      </c>
      <c r="K23" s="39">
        <f t="shared" si="1"/>
        <v>0.17687396547647197</v>
      </c>
    </row>
    <row r="24" spans="1:11" ht="16.5" customHeight="1" thickBot="1">
      <c r="A24" s="9" t="s">
        <v>27</v>
      </c>
      <c r="B24" s="30">
        <v>5678</v>
      </c>
      <c r="C24" s="31">
        <v>113</v>
      </c>
      <c r="D24" s="27">
        <v>94</v>
      </c>
      <c r="E24" s="27">
        <v>179</v>
      </c>
      <c r="F24" s="27">
        <v>160</v>
      </c>
      <c r="G24" s="28">
        <v>144</v>
      </c>
      <c r="H24" s="27">
        <v>130</v>
      </c>
      <c r="I24" s="29">
        <v>178</v>
      </c>
      <c r="J24" s="36">
        <f>SUM(C24:I24)</f>
        <v>998</v>
      </c>
      <c r="K24" s="39">
        <f t="shared" si="1"/>
        <v>0.1757661148291652</v>
      </c>
    </row>
    <row r="25" spans="1:11" ht="18" customHeight="1" thickBot="1" thickTop="1">
      <c r="A25" s="7" t="s">
        <v>28</v>
      </c>
      <c r="B25" s="32">
        <f aca="true" t="shared" si="5" ref="B25:I25">SUM(B26:B29)</f>
        <v>29915</v>
      </c>
      <c r="C25" s="42">
        <f t="shared" si="5"/>
        <v>547</v>
      </c>
      <c r="D25" s="43">
        <f t="shared" si="5"/>
        <v>461</v>
      </c>
      <c r="E25" s="43">
        <f t="shared" si="5"/>
        <v>986</v>
      </c>
      <c r="F25" s="43">
        <f t="shared" si="5"/>
        <v>835</v>
      </c>
      <c r="G25" s="42">
        <f t="shared" si="5"/>
        <v>779</v>
      </c>
      <c r="H25" s="43">
        <f t="shared" si="5"/>
        <v>729</v>
      </c>
      <c r="I25" s="44">
        <f t="shared" si="5"/>
        <v>782</v>
      </c>
      <c r="J25" s="45">
        <f>SUM(J26:J29)</f>
        <v>5119</v>
      </c>
      <c r="K25" s="38">
        <f t="shared" si="1"/>
        <v>0.17111816814307204</v>
      </c>
    </row>
    <row r="26" spans="1:11" ht="16.5" customHeight="1" thickTop="1">
      <c r="A26" s="9" t="s">
        <v>29</v>
      </c>
      <c r="B26" s="30">
        <v>11632</v>
      </c>
      <c r="C26" s="31">
        <v>181</v>
      </c>
      <c r="D26" s="26">
        <v>181</v>
      </c>
      <c r="E26" s="27">
        <v>355</v>
      </c>
      <c r="F26" s="27">
        <v>349</v>
      </c>
      <c r="G26" s="28">
        <v>334</v>
      </c>
      <c r="H26" s="27">
        <v>288</v>
      </c>
      <c r="I26" s="29">
        <v>305</v>
      </c>
      <c r="J26" s="36">
        <f>SUM(C26:I26)</f>
        <v>1993</v>
      </c>
      <c r="K26" s="39">
        <f t="shared" si="1"/>
        <v>0.17133768913342504</v>
      </c>
    </row>
    <row r="27" spans="1:11" ht="16.5" customHeight="1">
      <c r="A27" s="9" t="s">
        <v>30</v>
      </c>
      <c r="B27" s="30">
        <v>6875</v>
      </c>
      <c r="C27" s="31">
        <v>134</v>
      </c>
      <c r="D27" s="27">
        <v>151</v>
      </c>
      <c r="E27" s="27">
        <v>256</v>
      </c>
      <c r="F27" s="27">
        <v>213</v>
      </c>
      <c r="G27" s="28">
        <v>171</v>
      </c>
      <c r="H27" s="27">
        <v>193</v>
      </c>
      <c r="I27" s="29">
        <v>185</v>
      </c>
      <c r="J27" s="36">
        <f>SUM(C27:I27)</f>
        <v>1303</v>
      </c>
      <c r="K27" s="39">
        <f t="shared" si="1"/>
        <v>0.18952727272727274</v>
      </c>
    </row>
    <row r="28" spans="1:11" ht="16.5" customHeight="1">
      <c r="A28" s="9" t="s">
        <v>31</v>
      </c>
      <c r="B28" s="30">
        <v>3716</v>
      </c>
      <c r="C28" s="31">
        <v>52</v>
      </c>
      <c r="D28" s="27">
        <v>67</v>
      </c>
      <c r="E28" s="27">
        <v>143</v>
      </c>
      <c r="F28" s="27">
        <v>97</v>
      </c>
      <c r="G28" s="28">
        <v>98</v>
      </c>
      <c r="H28" s="27">
        <v>84</v>
      </c>
      <c r="I28" s="29">
        <v>117</v>
      </c>
      <c r="J28" s="36">
        <f>SUM(C28:I28)</f>
        <v>658</v>
      </c>
      <c r="K28" s="39">
        <f t="shared" si="1"/>
        <v>0.17707212055974167</v>
      </c>
    </row>
    <row r="29" spans="1:11" ht="16.5" customHeight="1" thickBot="1">
      <c r="A29" s="11" t="s">
        <v>32</v>
      </c>
      <c r="B29" s="46">
        <v>7692</v>
      </c>
      <c r="C29" s="47">
        <v>180</v>
      </c>
      <c r="D29" s="48">
        <v>62</v>
      </c>
      <c r="E29" s="48">
        <v>232</v>
      </c>
      <c r="F29" s="48">
        <v>176</v>
      </c>
      <c r="G29" s="49">
        <v>176</v>
      </c>
      <c r="H29" s="50">
        <v>164</v>
      </c>
      <c r="I29" s="51">
        <v>175</v>
      </c>
      <c r="J29" s="36">
        <f>SUM(C29:I29)</f>
        <v>1165</v>
      </c>
      <c r="K29" s="52">
        <f t="shared" si="1"/>
        <v>0.1514560582423297</v>
      </c>
    </row>
    <row r="30" spans="1:11" ht="21" customHeight="1" thickBot="1">
      <c r="A30" s="12" t="s">
        <v>33</v>
      </c>
      <c r="B30" s="53">
        <f aca="true" t="shared" si="6" ref="B30:I30">SUM(B7,B12,B19,B25)</f>
        <v>273357</v>
      </c>
      <c r="C30" s="54">
        <f t="shared" si="6"/>
        <v>5432</v>
      </c>
      <c r="D30" s="55">
        <f t="shared" si="6"/>
        <v>6575</v>
      </c>
      <c r="E30" s="55">
        <f>SUM(E7,E12,E19,E25)</f>
        <v>9025</v>
      </c>
      <c r="F30" s="55">
        <f t="shared" si="6"/>
        <v>9087</v>
      </c>
      <c r="G30" s="55">
        <f t="shared" si="6"/>
        <v>7212</v>
      </c>
      <c r="H30" s="55">
        <f t="shared" si="6"/>
        <v>6569</v>
      </c>
      <c r="I30" s="56">
        <f>SUM(I7,I12,I19,I25)</f>
        <v>6217</v>
      </c>
      <c r="J30" s="57">
        <f>SUM(C30:I30)</f>
        <v>50117</v>
      </c>
      <c r="K30" s="58">
        <f t="shared" si="1"/>
        <v>0.18333900357408078</v>
      </c>
    </row>
    <row r="31" spans="1:8" ht="18.75" customHeight="1">
      <c r="A31" s="60" t="s">
        <v>42</v>
      </c>
      <c r="B31" s="61"/>
      <c r="C31" s="61"/>
      <c r="D31" s="61"/>
      <c r="E31" s="61"/>
      <c r="H31" s="17" t="s">
        <v>38</v>
      </c>
    </row>
    <row r="32" ht="12.75">
      <c r="A32" s="13"/>
    </row>
  </sheetData>
  <sheetProtection/>
  <mergeCells count="10">
    <mergeCell ref="B3:J3"/>
    <mergeCell ref="A31:E31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  <headerFooter alignWithMargins="0">
    <oddFooter>&amp;R110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河西　真智子</cp:lastModifiedBy>
  <cp:lastPrinted>2012-01-06T02:07:51Z</cp:lastPrinted>
  <dcterms:created xsi:type="dcterms:W3CDTF">2007-01-19T06:52:46Z</dcterms:created>
  <dcterms:modified xsi:type="dcterms:W3CDTF">2013-04-11T02:07:18Z</dcterms:modified>
  <cp:category/>
  <cp:version/>
  <cp:contentType/>
  <cp:contentStatus/>
</cp:coreProperties>
</file>