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8.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84" documentId="13_ncr:1_{9129BC19-709A-4D63-9A3F-9BA2573D8632}" xr6:coauthVersionLast="47" xr6:coauthVersionMax="47" xr10:uidLastSave="{FC075DE7-774C-4E14-9B0A-2123043B348F}"/>
  <bookViews>
    <workbookView xWindow="28690" yWindow="-110" windowWidth="29020" windowHeight="158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４成果目標" sheetId="67" r:id="rId7"/>
    <sheet name="４別添（成果目標の設定根拠）" sheetId="60" r:id="rId8"/>
    <sheet name="５配分基準 " sheetId="69" r:id="rId9"/>
    <sheet name="６投資効率" sheetId="71" r:id="rId10"/>
    <sheet name="７専門用語説明" sheetId="49" r:id="rId11"/>
    <sheet name="８添付書類" sheetId="73" r:id="rId12"/>
    <sheet name="費用対効果 (記載例)" sheetId="76" r:id="rId13"/>
    <sheet name="(参考)かかり増しチェック表" sheetId="66" r:id="rId14"/>
  </sheet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6">'４成果目標'!$A$1:$K$18</definedName>
    <definedName name="_xlnm.Print_Area" localSheetId="7">'４別添（成果目標の設定根拠）'!$A$1:$X$21</definedName>
    <definedName name="_xlnm.Print_Area" localSheetId="8">'５配分基準 '!$A$1:$G$50</definedName>
    <definedName name="_xlnm.Print_Area" localSheetId="9">'６投資効率'!$A$1:$R$39</definedName>
    <definedName name="_xlnm.Print_Area" localSheetId="11">'８添付書類'!$A$1:$C$42</definedName>
    <definedName name="_xlnm.Print_Area" localSheetId="12">'費用対効果 (記載例)'!$A$1:$R$38</definedName>
    <definedName name="_xlnm.Print_Area" localSheetId="0">'表紙 '!$A$1:$Z$25</definedName>
    <definedName name="_xlnm.Print_Titles" localSheetId="4">'２　別添（直近３年のうち年間輸出額が最大となる年度の内訳）'!$5:$6</definedName>
    <definedName name="_xlnm.Print_Titles" localSheetId="7">'４別添（成果目標の設定根拠）'!$7:$8</definedName>
    <definedName name="管轄局">#REF!</definedName>
    <definedName name="政策目的">#REF!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76" l="1"/>
  <c r="O19" i="76"/>
  <c r="K19" i="76"/>
  <c r="I30" i="76" s="1"/>
  <c r="N18" i="76"/>
  <c r="N17" i="76"/>
  <c r="N16" i="76"/>
  <c r="N15" i="76"/>
  <c r="N14" i="76"/>
  <c r="O6" i="76"/>
  <c r="J20" i="76" l="1"/>
  <c r="I32" i="76" s="1"/>
  <c r="I33" i="76" s="1"/>
  <c r="I34" i="76"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S25" i="65" l="1"/>
  <c r="U25" i="65"/>
  <c r="R25" i="65"/>
  <c r="P25" i="65"/>
  <c r="AC25" i="65"/>
  <c r="S60" i="65"/>
  <c r="U50" i="65"/>
  <c r="U59" i="65" s="1"/>
  <c r="U60" i="65" s="1"/>
</calcChain>
</file>

<file path=xl/sharedStrings.xml><?xml version="1.0" encoding="utf-8"?>
<sst xmlns="http://schemas.openxmlformats.org/spreadsheetml/2006/main" count="734" uniqueCount="442">
  <si>
    <t>別記様式第４号（第９第１項関係）</t>
    <rPh sb="0" eb="2">
      <t>ベッキ</t>
    </rPh>
    <rPh sb="2" eb="4">
      <t>ヨウシキ</t>
    </rPh>
    <rPh sb="4" eb="5">
      <t>ダイ</t>
    </rPh>
    <rPh sb="6" eb="7">
      <t>ゴウ</t>
    </rPh>
    <rPh sb="10" eb="11">
      <t>ダイ</t>
    </rPh>
    <rPh sb="12" eb="13">
      <t>コウ</t>
    </rPh>
    <phoneticPr fontId="27"/>
  </si>
  <si>
    <t>年　  月　 　日</t>
    <rPh sb="0" eb="1">
      <t>ネン</t>
    </rPh>
    <rPh sb="4" eb="5">
      <t>ガツ</t>
    </rPh>
    <rPh sb="8" eb="9">
      <t>ヒ</t>
    </rPh>
    <phoneticPr fontId="27"/>
  </si>
  <si>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27"/>
  </si>
  <si>
    <t>　　　　　　　　　　　　　　　　　　　　　　　　　　　　　　　　　　　　　　　　　　　　　　
　　　　　　　　　　　　　　　　　　　　　　　　　　　　　　　　　　　　　　　　印</t>
    <rPh sb="87" eb="88">
      <t>イン</t>
    </rPh>
    <phoneticPr fontId="27"/>
  </si>
  <si>
    <t>都道府県知事</t>
    <rPh sb="0" eb="4">
      <t>トドウフケン</t>
    </rPh>
    <rPh sb="4" eb="6">
      <t>チジ</t>
    </rPh>
    <phoneticPr fontId="27"/>
  </si>
  <si>
    <t>殿</t>
    <rPh sb="0" eb="1">
      <t>ドノ</t>
    </rPh>
    <phoneticPr fontId="27"/>
  </si>
  <si>
    <t>事業実施主体名
代表者氏名</t>
    <rPh sb="6" eb="7">
      <t>メイ</t>
    </rPh>
    <rPh sb="8" eb="11">
      <t>ダイヒョウシャ</t>
    </rPh>
    <rPh sb="11" eb="12">
      <t>シ</t>
    </rPh>
    <rPh sb="12" eb="13">
      <t>メイ</t>
    </rPh>
    <phoneticPr fontId="27"/>
  </si>
  <si>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</si>
  <si>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27"/>
  </si>
  <si>
    <t>（１）事業実施主体の概要</t>
    <phoneticPr fontId="16"/>
  </si>
  <si>
    <t>（ふりがな）</t>
    <phoneticPr fontId="27"/>
  </si>
  <si>
    <t>（</t>
    <phoneticPr fontId="27"/>
  </si>
  <si>
    <t>）</t>
    <phoneticPr fontId="27"/>
  </si>
  <si>
    <t>代表者</t>
    <rPh sb="0" eb="3">
      <t>ダイヒョウシャ</t>
    </rPh>
    <phoneticPr fontId="27"/>
  </si>
  <si>
    <t>役職名</t>
    <rPh sb="0" eb="3">
      <t>ヤクショクメイ</t>
    </rPh>
    <phoneticPr fontId="27"/>
  </si>
  <si>
    <t>事業実施主体の名称</t>
    <rPh sb="7" eb="9">
      <t>メイショウ</t>
    </rPh>
    <phoneticPr fontId="27"/>
  </si>
  <si>
    <t>氏名</t>
    <rPh sb="0" eb="2">
      <t>シメイ</t>
    </rPh>
    <phoneticPr fontId="27"/>
  </si>
  <si>
    <t>主たる事務所の所在地</t>
    <rPh sb="0" eb="1">
      <t>シュ</t>
    </rPh>
    <rPh sb="3" eb="6">
      <t>ジムショ</t>
    </rPh>
    <rPh sb="7" eb="10">
      <t>ショザイチ</t>
    </rPh>
    <phoneticPr fontId="27"/>
  </si>
  <si>
    <t>〒</t>
    <phoneticPr fontId="27"/>
  </si>
  <si>
    <t>－</t>
    <phoneticPr fontId="27"/>
  </si>
  <si>
    <t>事業
担当者</t>
    <rPh sb="0" eb="1">
      <t>ジ</t>
    </rPh>
    <rPh sb="1" eb="2">
      <t>ギョウ</t>
    </rPh>
    <rPh sb="3" eb="6">
      <t>タントウシャ</t>
    </rPh>
    <phoneticPr fontId="27"/>
  </si>
  <si>
    <t>連絡先</t>
    <rPh sb="0" eb="2">
      <t>レンラク</t>
    </rPh>
    <rPh sb="2" eb="3">
      <t>サキ</t>
    </rPh>
    <phoneticPr fontId="27"/>
  </si>
  <si>
    <t>電話番号</t>
    <phoneticPr fontId="27"/>
  </si>
  <si>
    <t>Ｅ-mail</t>
    <phoneticPr fontId="27"/>
  </si>
  <si>
    <t>事業実施場所（住所）</t>
    <rPh sb="0" eb="2">
      <t>ジギョウ</t>
    </rPh>
    <rPh sb="2" eb="4">
      <t>ジッシ</t>
    </rPh>
    <rPh sb="4" eb="6">
      <t>バショ</t>
    </rPh>
    <rPh sb="7" eb="9">
      <t>ジュウショ</t>
    </rPh>
    <phoneticPr fontId="27"/>
  </si>
  <si>
    <t>業種</t>
    <rPh sb="0" eb="2">
      <t>ギョウシュ</t>
    </rPh>
    <phoneticPr fontId="27"/>
  </si>
  <si>
    <t>設立年月日</t>
    <phoneticPr fontId="27"/>
  </si>
  <si>
    <t>　年　　月　　日</t>
    <rPh sb="1" eb="2">
      <t>トシ</t>
    </rPh>
    <rPh sb="4" eb="5">
      <t>ツキ</t>
    </rPh>
    <rPh sb="7" eb="8">
      <t>ヒ</t>
    </rPh>
    <phoneticPr fontId="16"/>
  </si>
  <si>
    <t>資本金</t>
    <phoneticPr fontId="16"/>
  </si>
  <si>
    <t>千円</t>
    <rPh sb="0" eb="2">
      <t>センエン</t>
    </rPh>
    <phoneticPr fontId="16"/>
  </si>
  <si>
    <t>直近決算の
年間売上高</t>
    <rPh sb="0" eb="2">
      <t>チョッキン</t>
    </rPh>
    <rPh sb="2" eb="4">
      <t>ケッサン</t>
    </rPh>
    <phoneticPr fontId="16"/>
  </si>
  <si>
    <t>HPアドレス</t>
    <phoneticPr fontId="27"/>
  </si>
  <si>
    <t>常時使用する従業員数</t>
    <rPh sb="0" eb="2">
      <t>ジョウジ</t>
    </rPh>
    <rPh sb="2" eb="4">
      <t>シヨウ</t>
    </rPh>
    <rPh sb="6" eb="9">
      <t>ジュウギョウイン</t>
    </rPh>
    <rPh sb="9" eb="10">
      <t>スウ</t>
    </rPh>
    <phoneticPr fontId="27"/>
  </si>
  <si>
    <t>名</t>
    <rPh sb="0" eb="1">
      <t>メイ</t>
    </rPh>
    <phoneticPr fontId="27"/>
  </si>
  <si>
    <t>（２）HACCPチーム編成状況</t>
    <rPh sb="11" eb="13">
      <t>ヘンセイ</t>
    </rPh>
    <rPh sb="13" eb="15">
      <t>ジョウキョウ</t>
    </rPh>
    <phoneticPr fontId="27"/>
  </si>
  <si>
    <t>担当部門</t>
    <rPh sb="0" eb="2">
      <t>タントウ</t>
    </rPh>
    <rPh sb="2" eb="4">
      <t>ブモン</t>
    </rPh>
    <phoneticPr fontId="27"/>
  </si>
  <si>
    <t>責任者及び
担当者の別</t>
    <rPh sb="0" eb="3">
      <t>セキニンシャ</t>
    </rPh>
    <rPh sb="3" eb="4">
      <t>オヨ</t>
    </rPh>
    <rPh sb="6" eb="8">
      <t>タントウ</t>
    </rPh>
    <rPh sb="8" eb="9">
      <t>シャ</t>
    </rPh>
    <rPh sb="10" eb="11">
      <t>ベツ</t>
    </rPh>
    <phoneticPr fontId="27"/>
  </si>
  <si>
    <t>氏　　名</t>
    <rPh sb="0" eb="1">
      <t>シ</t>
    </rPh>
    <rPh sb="3" eb="4">
      <t>メイ</t>
    </rPh>
    <phoneticPr fontId="27"/>
  </si>
  <si>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27"/>
  </si>
  <si>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6"/>
  </si>
  <si>
    <t>注１</t>
    <phoneticPr fontId="27"/>
  </si>
  <si>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27"/>
  </si>
  <si>
    <t>2</t>
    <phoneticPr fontId="27"/>
  </si>
  <si>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27"/>
  </si>
  <si>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27"/>
  </si>
  <si>
    <t>採択（予定）年度</t>
    <rPh sb="0" eb="2">
      <t>サイタク</t>
    </rPh>
    <rPh sb="3" eb="5">
      <t>ヨテイ</t>
    </rPh>
    <rPh sb="6" eb="8">
      <t>ネンド</t>
    </rPh>
    <phoneticPr fontId="27"/>
  </si>
  <si>
    <t>事業名</t>
    <rPh sb="0" eb="2">
      <t>ジギョウ</t>
    </rPh>
    <rPh sb="2" eb="3">
      <t>メイ</t>
    </rPh>
    <phoneticPr fontId="27"/>
  </si>
  <si>
    <t>事業概要</t>
    <rPh sb="0" eb="2">
      <t>ジギョウ</t>
    </rPh>
    <rPh sb="2" eb="4">
      <t>ガイヨウ</t>
    </rPh>
    <phoneticPr fontId="16"/>
  </si>
  <si>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6"/>
  </si>
  <si>
    <t>（４）直近３年の経営状況</t>
    <rPh sb="3" eb="5">
      <t>チョッキン</t>
    </rPh>
    <rPh sb="6" eb="7">
      <t>ネン</t>
    </rPh>
    <rPh sb="8" eb="10">
      <t>ケイエイ</t>
    </rPh>
    <rPh sb="10" eb="12">
      <t>ジョウキョウ</t>
    </rPh>
    <phoneticPr fontId="27"/>
  </si>
  <si>
    <t>第</t>
    <rPh sb="0" eb="1">
      <t>ダイ</t>
    </rPh>
    <phoneticPr fontId="27"/>
  </si>
  <si>
    <t>期</t>
    <rPh sb="0" eb="1">
      <t>キ</t>
    </rPh>
    <phoneticPr fontId="27"/>
  </si>
  <si>
    <t>備考</t>
    <rPh sb="0" eb="2">
      <t>ビコウ</t>
    </rPh>
    <phoneticPr fontId="27"/>
  </si>
  <si>
    <t xml:space="preserve">    　　年　  月　　日～</t>
    <rPh sb="6" eb="7">
      <t>ネン</t>
    </rPh>
    <rPh sb="10" eb="11">
      <t>ツキ</t>
    </rPh>
    <phoneticPr fontId="27"/>
  </si>
  <si>
    <t xml:space="preserve">    　　年　　月　　日</t>
    <rPh sb="6" eb="7">
      <t>ネン</t>
    </rPh>
    <rPh sb="9" eb="10">
      <t>ツキ</t>
    </rPh>
    <phoneticPr fontId="27"/>
  </si>
  <si>
    <t>※損益計算書により確認
経常損益＝営業利益＋
業外収益－営業外費用</t>
    <rPh sb="14" eb="15">
      <t>ソン</t>
    </rPh>
    <rPh sb="25" eb="27">
      <t>シュウエキ</t>
    </rPh>
    <rPh sb="31" eb="33">
      <t>ヒヨウ</t>
    </rPh>
    <phoneticPr fontId="27"/>
  </si>
  <si>
    <t>経常損益</t>
    <rPh sb="2" eb="3">
      <t>ソン</t>
    </rPh>
    <phoneticPr fontId="27"/>
  </si>
  <si>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6"/>
  </si>
  <si>
    <t>純資産額
（資産と負債の差額）</t>
    <rPh sb="0" eb="3">
      <t>ジュンシサン</t>
    </rPh>
    <rPh sb="3" eb="4">
      <t>ガク</t>
    </rPh>
    <rPh sb="6" eb="8">
      <t>シサン</t>
    </rPh>
    <rPh sb="9" eb="11">
      <t>フサイ</t>
    </rPh>
    <rPh sb="12" eb="14">
      <t>サガク</t>
    </rPh>
    <phoneticPr fontId="27"/>
  </si>
  <si>
    <t>※貸借対照表により確認</t>
    <rPh sb="3" eb="5">
      <t>タイショウ</t>
    </rPh>
    <phoneticPr fontId="27"/>
  </si>
  <si>
    <t>うち利益剰余金</t>
    <rPh sb="2" eb="4">
      <t>リエキ</t>
    </rPh>
    <rPh sb="4" eb="7">
      <t>ジョウヨキン</t>
    </rPh>
    <phoneticPr fontId="27"/>
  </si>
  <si>
    <t>（５）個人情報の取扱い１</t>
    <rPh sb="3" eb="5">
      <t>コジン</t>
    </rPh>
    <rPh sb="5" eb="7">
      <t>ジョウホウ</t>
    </rPh>
    <rPh sb="8" eb="9">
      <t>ト</t>
    </rPh>
    <rPh sb="9" eb="10">
      <t>アツカ</t>
    </rPh>
    <phoneticPr fontId="16"/>
  </si>
  <si>
    <t>□</t>
    <phoneticPr fontId="1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</si>
  <si>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6"/>
  </si>
  <si>
    <t>（６）個人情報の取扱い２（任意）</t>
    <rPh sb="3" eb="5">
      <t>コジン</t>
    </rPh>
    <rPh sb="5" eb="7">
      <t>ジョウホウ</t>
    </rPh>
    <rPh sb="8" eb="9">
      <t>ト</t>
    </rPh>
    <rPh sb="9" eb="10">
      <t>アツカ</t>
    </rPh>
    <rPh sb="13" eb="15">
      <t>ニンイ</t>
    </rPh>
    <phoneticPr fontId="16"/>
  </si>
  <si>
    <t>同意します</t>
    <rPh sb="0" eb="2">
      <t>ドウイ</t>
    </rPh>
    <phoneticPr fontId="1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</si>
  <si>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6"/>
  </si>
  <si>
    <t>同意しません</t>
    <rPh sb="0" eb="2">
      <t>ドウイ</t>
    </rPh>
    <phoneticPr fontId="16"/>
  </si>
  <si>
    <t>（７）　連携する事業者の概要</t>
    <rPh sb="4" eb="6">
      <t>レンケイ</t>
    </rPh>
    <rPh sb="8" eb="11">
      <t>ジギョウシャ</t>
    </rPh>
    <rPh sb="12" eb="14">
      <t>ガイヨウ</t>
    </rPh>
    <phoneticPr fontId="16"/>
  </si>
  <si>
    <t>※ 押印のある文書は「規約」、押印のない文書は「覚書」にチェックする。</t>
    <phoneticPr fontId="27"/>
  </si>
  <si>
    <t>連携事業者</t>
    <rPh sb="0" eb="2">
      <t>レンケイ</t>
    </rPh>
    <rPh sb="2" eb="5">
      <t>ジギョウシャ</t>
    </rPh>
    <phoneticPr fontId="27"/>
  </si>
  <si>
    <t>活動拠点：住所・所在地
（都道府県市町村名）</t>
    <rPh sb="0" eb="2">
      <t>カツドウ</t>
    </rPh>
    <rPh sb="2" eb="4">
      <t>キョテン</t>
    </rPh>
    <phoneticPr fontId="16"/>
  </si>
  <si>
    <t>業種</t>
    <rPh sb="0" eb="2">
      <t>ギョウシュ</t>
    </rPh>
    <phoneticPr fontId="16"/>
  </si>
  <si>
    <t>代表者名
（役職）</t>
    <rPh sb="0" eb="3">
      <t>ダイヒョウシャ</t>
    </rPh>
    <rPh sb="3" eb="4">
      <t>メイ</t>
    </rPh>
    <rPh sb="6" eb="8">
      <t>ヤクショク</t>
    </rPh>
    <phoneticPr fontId="16"/>
  </si>
  <si>
    <t>連携や取引の内容・役割</t>
    <rPh sb="0" eb="2">
      <t>レンケイ</t>
    </rPh>
    <rPh sb="3" eb="5">
      <t>トリヒキ</t>
    </rPh>
    <rPh sb="6" eb="8">
      <t>ナイヨウ</t>
    </rPh>
    <rPh sb="9" eb="11">
      <t>ヤクワリ</t>
    </rPh>
    <phoneticPr fontId="16"/>
  </si>
  <si>
    <t>連携規約等
の確認</t>
    <rPh sb="0" eb="2">
      <t>レンケイ</t>
    </rPh>
    <rPh sb="2" eb="4">
      <t>キヤク</t>
    </rPh>
    <rPh sb="4" eb="5">
      <t>トウ</t>
    </rPh>
    <rPh sb="7" eb="9">
      <t>カクニン</t>
    </rPh>
    <phoneticPr fontId="27"/>
  </si>
  <si>
    <t>①</t>
    <phoneticPr fontId="27"/>
  </si>
  <si>
    <t>□規約
□覚書</t>
    <rPh sb="1" eb="3">
      <t>キヤク</t>
    </rPh>
    <rPh sb="5" eb="7">
      <t>オボエガキ</t>
    </rPh>
    <phoneticPr fontId="27"/>
  </si>
  <si>
    <t>②</t>
    <phoneticPr fontId="16"/>
  </si>
  <si>
    <t>③</t>
    <phoneticPr fontId="16"/>
  </si>
  <si>
    <t>④</t>
    <phoneticPr fontId="27"/>
  </si>
  <si>
    <t>⑤</t>
    <phoneticPr fontId="16"/>
  </si>
  <si>
    <t>⑥</t>
    <phoneticPr fontId="16"/>
  </si>
  <si>
    <t>注1</t>
    <rPh sb="0" eb="1">
      <t>チュウ</t>
    </rPh>
    <phoneticPr fontId="1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</si>
  <si>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27"/>
  </si>
  <si>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27"/>
  </si>
  <si>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27"/>
  </si>
  <si>
    <t>２　事業の概要</t>
    <rPh sb="2" eb="4">
      <t>ジギョウ</t>
    </rPh>
    <rPh sb="5" eb="7">
      <t>ガイヨウ</t>
    </rPh>
    <phoneticPr fontId="27"/>
  </si>
  <si>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6"/>
  </si>
  <si>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</si>
  <si>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6"/>
  </si>
  <si>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</si>
  <si>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6"/>
  </si>
  <si>
    <t>（３）輸出拡大に向けた取組</t>
    <rPh sb="3" eb="5">
      <t>ユシュツ</t>
    </rPh>
    <rPh sb="5" eb="7">
      <t>カクダイ</t>
    </rPh>
    <rPh sb="8" eb="9">
      <t>ム</t>
    </rPh>
    <rPh sb="11" eb="13">
      <t>トリクミ</t>
    </rPh>
    <phoneticPr fontId="16"/>
  </si>
  <si>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</si>
  <si>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27"/>
  </si>
  <si>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6"/>
  </si>
  <si>
    <t>単位：千円、トン</t>
    <rPh sb="0" eb="2">
      <t>タンイ</t>
    </rPh>
    <rPh sb="3" eb="5">
      <t>センエン</t>
    </rPh>
    <phoneticPr fontId="39"/>
  </si>
  <si>
    <t>最大輸出額
(〇年〇月期)</t>
    <rPh sb="0" eb="2">
      <t>サイダイ</t>
    </rPh>
    <rPh sb="2" eb="5">
      <t>ユシュツガク</t>
    </rPh>
    <rPh sb="8" eb="9">
      <t>ネン</t>
    </rPh>
    <rPh sb="10" eb="12">
      <t>ガツキ</t>
    </rPh>
    <phoneticPr fontId="39"/>
  </si>
  <si>
    <t>輸出品目</t>
    <rPh sb="0" eb="2">
      <t>ユシュツ</t>
    </rPh>
    <rPh sb="2" eb="4">
      <t>ヒンモク</t>
    </rPh>
    <phoneticPr fontId="39"/>
  </si>
  <si>
    <t>輸出先国</t>
    <rPh sb="0" eb="3">
      <t>ユシュツサキ</t>
    </rPh>
    <rPh sb="3" eb="4">
      <t>コク</t>
    </rPh>
    <phoneticPr fontId="39"/>
  </si>
  <si>
    <t>輸出額</t>
    <rPh sb="0" eb="3">
      <t>ユシュツガク</t>
    </rPh>
    <phoneticPr fontId="39"/>
  </si>
  <si>
    <t>輸出数量</t>
    <rPh sb="0" eb="2">
      <t>ユシュツ</t>
    </rPh>
    <rPh sb="2" eb="4">
      <t>スウリョウ</t>
    </rPh>
    <phoneticPr fontId="39"/>
  </si>
  <si>
    <t>　</t>
    <phoneticPr fontId="16"/>
  </si>
  <si>
    <t>品目合計</t>
    <rPh sb="0" eb="2">
      <t>ヒンモク</t>
    </rPh>
    <rPh sb="2" eb="4">
      <t>ゴウケイ</t>
    </rPh>
    <phoneticPr fontId="16"/>
  </si>
  <si>
    <t>全体合計</t>
    <rPh sb="0" eb="2">
      <t>ゼンタイ</t>
    </rPh>
    <rPh sb="2" eb="4">
      <t>ゴウケイ</t>
    </rPh>
    <phoneticPr fontId="39"/>
  </si>
  <si>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</si>
  <si>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27"/>
  </si>
  <si>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6"/>
  </si>
  <si>
    <t>単位：円</t>
    <rPh sb="0" eb="2">
      <t>タンイ</t>
    </rPh>
    <rPh sb="3" eb="4">
      <t>エン</t>
    </rPh>
    <phoneticPr fontId="16"/>
  </si>
  <si>
    <t>①機械・機器</t>
    <rPh sb="1" eb="3">
      <t>キカイ</t>
    </rPh>
    <rPh sb="4" eb="6">
      <t>キキ</t>
    </rPh>
    <phoneticPr fontId="27"/>
  </si>
  <si>
    <t>№</t>
    <phoneticPr fontId="27"/>
  </si>
  <si>
    <t>　施設等区分</t>
    <rPh sb="1" eb="3">
      <t>シセツ</t>
    </rPh>
    <rPh sb="3" eb="4">
      <t>トウ</t>
    </rPh>
    <rPh sb="4" eb="6">
      <t>クブン</t>
    </rPh>
    <phoneticPr fontId="27"/>
  </si>
  <si>
    <t>設置
台数</t>
    <rPh sb="0" eb="2">
      <t>セッチ</t>
    </rPh>
    <rPh sb="3" eb="5">
      <t>ダイスウ</t>
    </rPh>
    <phoneticPr fontId="27"/>
  </si>
  <si>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27"/>
  </si>
  <si>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27"/>
  </si>
  <si>
    <t>施設等整備事業費の負担区分</t>
    <rPh sb="0" eb="2">
      <t>シセツ</t>
    </rPh>
    <rPh sb="2" eb="3">
      <t>トウ</t>
    </rPh>
    <rPh sb="3" eb="5">
      <t>セイビ</t>
    </rPh>
    <rPh sb="5" eb="8">
      <t>ジギョウヒ</t>
    </rPh>
    <rPh sb="9" eb="11">
      <t>フタン</t>
    </rPh>
    <rPh sb="11" eb="13">
      <t>クブン</t>
    </rPh>
    <phoneticPr fontId="27"/>
  </si>
  <si>
    <t>貸付けの詳細</t>
    <rPh sb="0" eb="2">
      <t>カシツケ</t>
    </rPh>
    <rPh sb="4" eb="6">
      <t>ショウサイ</t>
    </rPh>
    <phoneticPr fontId="27"/>
  </si>
  <si>
    <t>竣工予定
年月日</t>
    <rPh sb="0" eb="2">
      <t>シュンコウ</t>
    </rPh>
    <rPh sb="2" eb="4">
      <t>ヨテイ</t>
    </rPh>
    <rPh sb="5" eb="8">
      <t>ネンガッピ</t>
    </rPh>
    <phoneticPr fontId="27"/>
  </si>
  <si>
    <t>機械・機器名</t>
    <rPh sb="0" eb="2">
      <t>キカイ</t>
    </rPh>
    <rPh sb="3" eb="5">
      <t>キキ</t>
    </rPh>
    <rPh sb="5" eb="6">
      <t>メイ</t>
    </rPh>
    <phoneticPr fontId="27"/>
  </si>
  <si>
    <t>用途</t>
    <rPh sb="0" eb="2">
      <t>ヨウト</t>
    </rPh>
    <phoneticPr fontId="27"/>
  </si>
  <si>
    <t>処理能力</t>
    <rPh sb="0" eb="2">
      <t>ショリ</t>
    </rPh>
    <rPh sb="2" eb="4">
      <t>ノウリョク</t>
    </rPh>
    <phoneticPr fontId="27"/>
  </si>
  <si>
    <t>規格・形式</t>
    <rPh sb="0" eb="2">
      <t>キカク</t>
    </rPh>
    <rPh sb="3" eb="5">
      <t>ケイシキ</t>
    </rPh>
    <phoneticPr fontId="27"/>
  </si>
  <si>
    <t>自己資金（B）</t>
    <rPh sb="0" eb="2">
      <t>ジコ</t>
    </rPh>
    <rPh sb="2" eb="4">
      <t>シキン</t>
    </rPh>
    <phoneticPr fontId="27"/>
  </si>
  <si>
    <t>地方公共団体等による助成金（C）</t>
    <rPh sb="0" eb="2">
      <t>チホウ</t>
    </rPh>
    <rPh sb="2" eb="4">
      <t>コウキョウ</t>
    </rPh>
    <rPh sb="4" eb="6">
      <t>ダンタイ</t>
    </rPh>
    <rPh sb="6" eb="7">
      <t>トウ</t>
    </rPh>
    <rPh sb="10" eb="13">
      <t>ジョセイキン</t>
    </rPh>
    <phoneticPr fontId="27"/>
  </si>
  <si>
    <t>交付金（D）</t>
    <rPh sb="0" eb="3">
      <t>コウフキン</t>
    </rPh>
    <phoneticPr fontId="27"/>
  </si>
  <si>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27"/>
  </si>
  <si>
    <t>貸付
時期</t>
    <rPh sb="0" eb="2">
      <t>カシツケ</t>
    </rPh>
    <rPh sb="3" eb="5">
      <t>ジキ</t>
    </rPh>
    <phoneticPr fontId="27"/>
  </si>
  <si>
    <t>償還
年数</t>
    <rPh sb="0" eb="2">
      <t>ショウカン</t>
    </rPh>
    <rPh sb="3" eb="5">
      <t>ネンスウ</t>
    </rPh>
    <phoneticPr fontId="27"/>
  </si>
  <si>
    <t>うち貸付金</t>
    <rPh sb="2" eb="4">
      <t>カシツケ</t>
    </rPh>
    <rPh sb="4" eb="5">
      <t>キン</t>
    </rPh>
    <phoneticPr fontId="27"/>
  </si>
  <si>
    <t>都道府県</t>
    <rPh sb="0" eb="4">
      <t>トドウフケン</t>
    </rPh>
    <phoneticPr fontId="27"/>
  </si>
  <si>
    <t>市町村</t>
    <rPh sb="0" eb="3">
      <t>シチョウソン</t>
    </rPh>
    <phoneticPr fontId="27"/>
  </si>
  <si>
    <t>その他</t>
    <rPh sb="2" eb="3">
      <t>タ</t>
    </rPh>
    <phoneticPr fontId="27"/>
  </si>
  <si>
    <t>高温高圧調理殺菌装置</t>
    <rPh sb="0" eb="2">
      <t>コウオン</t>
    </rPh>
    <rPh sb="2" eb="4">
      <t>コウアツ</t>
    </rPh>
    <rPh sb="4" eb="6">
      <t>チョウリ</t>
    </rPh>
    <rPh sb="6" eb="8">
      <t>サッキン</t>
    </rPh>
    <rPh sb="8" eb="10">
      <t>ソウチ</t>
    </rPh>
    <phoneticPr fontId="16"/>
  </si>
  <si>
    <t>総菜品</t>
    <rPh sb="0" eb="3">
      <t>ソウザイヒン</t>
    </rPh>
    <phoneticPr fontId="16"/>
  </si>
  <si>
    <t>400パック/h</t>
    <phoneticPr fontId="16"/>
  </si>
  <si>
    <t>ＲＣＳ-100/20ＳＰ
ＸＧ</t>
    <phoneticPr fontId="16"/>
  </si>
  <si>
    <t>半割り機</t>
    <rPh sb="0" eb="2">
      <t>ハンワ</t>
    </rPh>
    <rPh sb="3" eb="4">
      <t>キ</t>
    </rPh>
    <phoneticPr fontId="16"/>
  </si>
  <si>
    <t>原料カット</t>
    <rPh sb="0" eb="2">
      <t>ゲンリョウ</t>
    </rPh>
    <phoneticPr fontId="16"/>
  </si>
  <si>
    <t>360/h</t>
    <phoneticPr fontId="16"/>
  </si>
  <si>
    <t>乱切り機</t>
    <rPh sb="0" eb="2">
      <t>ランギ</t>
    </rPh>
    <rPh sb="3" eb="4">
      <t>キ</t>
    </rPh>
    <phoneticPr fontId="16"/>
  </si>
  <si>
    <t>500kg/h</t>
    <phoneticPr fontId="16"/>
  </si>
  <si>
    <t>合計</t>
    <rPh sb="0" eb="2">
      <t>ゴウケイ</t>
    </rPh>
    <phoneticPr fontId="27"/>
  </si>
  <si>
    <t>②建物（設備）</t>
    <rPh sb="1" eb="3">
      <t>タテモノ</t>
    </rPh>
    <rPh sb="4" eb="6">
      <t>セツビ</t>
    </rPh>
    <phoneticPr fontId="27"/>
  </si>
  <si>
    <t>　施設等区分</t>
    <rPh sb="3" eb="4">
      <t>トウ</t>
    </rPh>
    <phoneticPr fontId="27"/>
  </si>
  <si>
    <t>建物（設備）名</t>
    <rPh sb="0" eb="2">
      <t>タテモノ</t>
    </rPh>
    <rPh sb="3" eb="5">
      <t>セツビ</t>
    </rPh>
    <rPh sb="6" eb="7">
      <t>メイ</t>
    </rPh>
    <phoneticPr fontId="27"/>
  </si>
  <si>
    <t>種類名</t>
  </si>
  <si>
    <t>構造・規格</t>
    <phoneticPr fontId="27"/>
  </si>
  <si>
    <t>冷凍冷蔵施設</t>
    <rPh sb="0" eb="2">
      <t>レイトウ</t>
    </rPh>
    <rPh sb="2" eb="6">
      <t>レイゾウシセツ</t>
    </rPh>
    <phoneticPr fontId="16"/>
  </si>
  <si>
    <t>建物</t>
    <rPh sb="0" eb="2">
      <t>タテモノ</t>
    </rPh>
    <phoneticPr fontId="16"/>
  </si>
  <si>
    <t>(株)〇〇銀行</t>
    <rPh sb="1" eb="2">
      <t>カブ</t>
    </rPh>
    <rPh sb="5" eb="7">
      <t>ギンコウ</t>
    </rPh>
    <phoneticPr fontId="16"/>
  </si>
  <si>
    <t>〇年〇月</t>
    <rPh sb="1" eb="2">
      <t>ネン</t>
    </rPh>
    <rPh sb="3" eb="4">
      <t>ガツ</t>
    </rPh>
    <phoneticPr fontId="16"/>
  </si>
  <si>
    <t>15年</t>
    <rPh sb="2" eb="3">
      <t>ネン</t>
    </rPh>
    <phoneticPr fontId="16"/>
  </si>
  <si>
    <t>〇年〇月〇日</t>
    <rPh sb="1" eb="2">
      <t>ネン</t>
    </rPh>
    <rPh sb="3" eb="4">
      <t>ガツ</t>
    </rPh>
    <rPh sb="5" eb="6">
      <t>ニチ</t>
    </rPh>
    <phoneticPr fontId="16"/>
  </si>
  <si>
    <t>施設等整備事業費の合計</t>
    <rPh sb="0" eb="2">
      <t>シセツ</t>
    </rPh>
    <rPh sb="2" eb="3">
      <t>トウ</t>
    </rPh>
    <rPh sb="3" eb="5">
      <t>セイビ</t>
    </rPh>
    <rPh sb="5" eb="8">
      <t>ジギョウヒ</t>
    </rPh>
    <rPh sb="9" eb="11">
      <t>ゴウケイ</t>
    </rPh>
    <phoneticPr fontId="27"/>
  </si>
  <si>
    <t>注１</t>
    <rPh sb="0" eb="1">
      <t>チュウ</t>
    </rPh>
    <phoneticPr fontId="27"/>
  </si>
  <si>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27"/>
  </si>
  <si>
    <t>「建物（設備）名」には、「○○食品加工施設」、「○○保管施設」等を、「種類名」の欄には、「建物」、「電気設備」、「空調設備」等を記入する。</t>
    <rPh sb="1" eb="3">
      <t>タテモノ</t>
    </rPh>
    <rPh sb="4" eb="6">
      <t>セツビ</t>
    </rPh>
    <rPh sb="7" eb="8">
      <t>メイ</t>
    </rPh>
    <rPh sb="26" eb="28">
      <t>ホカン</t>
    </rPh>
    <phoneticPr fontId="27"/>
  </si>
  <si>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27"/>
  </si>
  <si>
    <t>なお、施設等整備事業を活用した機械・機器の整備費のみの場合は、記入の省略も可。</t>
    <rPh sb="27" eb="29">
      <t>バアイ</t>
    </rPh>
    <rPh sb="31" eb="33">
      <t>キニュウ</t>
    </rPh>
    <rPh sb="34" eb="36">
      <t>ショウリャク</t>
    </rPh>
    <rPh sb="37" eb="38">
      <t>カ</t>
    </rPh>
    <phoneticPr fontId="16"/>
  </si>
  <si>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27"/>
  </si>
  <si>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27"/>
  </si>
  <si>
    <t>水産加工施設</t>
    <rPh sb="0" eb="2">
      <t>スイサン</t>
    </rPh>
    <rPh sb="2" eb="4">
      <t>カコウ</t>
    </rPh>
    <rPh sb="4" eb="6">
      <t>シセツ</t>
    </rPh>
    <phoneticPr fontId="16"/>
  </si>
  <si>
    <t>建物</t>
    <phoneticPr fontId="16"/>
  </si>
  <si>
    <t>○○○</t>
    <phoneticPr fontId="16"/>
  </si>
  <si>
    <t>（株）○○銀行</t>
    <rPh sb="1" eb="2">
      <t>カブ</t>
    </rPh>
    <rPh sb="5" eb="7">
      <t>ギンコウ</t>
    </rPh>
    <phoneticPr fontId="16"/>
  </si>
  <si>
    <t>電気設備</t>
    <phoneticPr fontId="16"/>
  </si>
  <si>
    <t>機械設備</t>
    <phoneticPr fontId="16"/>
  </si>
  <si>
    <t>空調設備</t>
    <rPh sb="0" eb="4">
      <t>クウチョウセツビ</t>
    </rPh>
    <phoneticPr fontId="16"/>
  </si>
  <si>
    <t>給排水設備</t>
    <rPh sb="0" eb="5">
      <t>キュウハイスイセツビ</t>
    </rPh>
    <phoneticPr fontId="16"/>
  </si>
  <si>
    <t>水産加工施設</t>
    <rPh sb="0" eb="6">
      <t>スイサンカコウシセツ</t>
    </rPh>
    <phoneticPr fontId="1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</si>
  <si>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6"/>
  </si>
  <si>
    <t>事業内容</t>
    <rPh sb="0" eb="2">
      <t>ジギョウ</t>
    </rPh>
    <rPh sb="2" eb="4">
      <t>ナイヨウ</t>
    </rPh>
    <phoneticPr fontId="16"/>
  </si>
  <si>
    <t>経　費</t>
    <rPh sb="0" eb="1">
      <t>ヘ</t>
    </rPh>
    <rPh sb="2" eb="3">
      <t>ヒ</t>
    </rPh>
    <phoneticPr fontId="16"/>
  </si>
  <si>
    <t>効果促進事業費
（交付対象事業費）
（A＝B＋C＋D）</t>
    <rPh sb="0" eb="2">
      <t>コウカ</t>
    </rPh>
    <rPh sb="2" eb="4">
      <t>ソクシン</t>
    </rPh>
    <rPh sb="4" eb="7">
      <t>ジギョウヒ</t>
    </rPh>
    <rPh sb="9" eb="11">
      <t>コウフ</t>
    </rPh>
    <rPh sb="11" eb="13">
      <t>タイショウ</t>
    </rPh>
    <rPh sb="13" eb="16">
      <t>ジギョウヒ</t>
    </rPh>
    <phoneticPr fontId="27"/>
  </si>
  <si>
    <t>効果促進事業費の負担区分</t>
    <rPh sb="0" eb="2">
      <t>コウカ</t>
    </rPh>
    <rPh sb="2" eb="4">
      <t>ソクシン</t>
    </rPh>
    <rPh sb="4" eb="7">
      <t>ジギョウヒ</t>
    </rPh>
    <rPh sb="8" eb="10">
      <t>フタン</t>
    </rPh>
    <rPh sb="10" eb="12">
      <t>クブン</t>
    </rPh>
    <phoneticPr fontId="27"/>
  </si>
  <si>
    <t>実施予定
期間</t>
    <rPh sb="0" eb="2">
      <t>ジッシ</t>
    </rPh>
    <rPh sb="2" eb="4">
      <t>ヨテイ</t>
    </rPh>
    <rPh sb="5" eb="7">
      <t>キカン</t>
    </rPh>
    <phoneticPr fontId="27"/>
  </si>
  <si>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6"/>
  </si>
  <si>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</si>
  <si>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6"/>
  </si>
  <si>
    <t>事業名</t>
    <rPh sb="0" eb="3">
      <t>ジギョウメイ</t>
    </rPh>
    <phoneticPr fontId="16"/>
  </si>
  <si>
    <t>交付対象事業費</t>
    <rPh sb="0" eb="2">
      <t>コウフ</t>
    </rPh>
    <rPh sb="2" eb="4">
      <t>タイショウ</t>
    </rPh>
    <rPh sb="4" eb="7">
      <t>ジギョウヒ</t>
    </rPh>
    <phoneticPr fontId="16"/>
  </si>
  <si>
    <t>交付対象事業費の負担区分</t>
    <rPh sb="0" eb="2">
      <t>コウフ</t>
    </rPh>
    <rPh sb="2" eb="4">
      <t>タイショウ</t>
    </rPh>
    <rPh sb="4" eb="7">
      <t>ジギョウヒ</t>
    </rPh>
    <rPh sb="8" eb="10">
      <t>フタン</t>
    </rPh>
    <rPh sb="10" eb="12">
      <t>クブン</t>
    </rPh>
    <phoneticPr fontId="16"/>
  </si>
  <si>
    <t>交付金（D）</t>
    <rPh sb="0" eb="3">
      <t>コウフキン</t>
    </rPh>
    <phoneticPr fontId="16"/>
  </si>
  <si>
    <t>うち貸付金</t>
    <rPh sb="2" eb="5">
      <t>カシツケキン</t>
    </rPh>
    <phoneticPr fontId="16"/>
  </si>
  <si>
    <t>都道府県</t>
    <rPh sb="0" eb="4">
      <t>トドウフケン</t>
    </rPh>
    <phoneticPr fontId="16"/>
  </si>
  <si>
    <t>市町村</t>
    <rPh sb="0" eb="3">
      <t>シチョウソン</t>
    </rPh>
    <phoneticPr fontId="16"/>
  </si>
  <si>
    <t>その他</t>
    <rPh sb="2" eb="3">
      <t>タ</t>
    </rPh>
    <phoneticPr fontId="16"/>
  </si>
  <si>
    <t>施設等整備事業</t>
    <rPh sb="0" eb="2">
      <t>シセツ</t>
    </rPh>
    <rPh sb="2" eb="3">
      <t>トウ</t>
    </rPh>
    <rPh sb="3" eb="5">
      <t>セイビ</t>
    </rPh>
    <rPh sb="5" eb="7">
      <t>ジギョウ</t>
    </rPh>
    <phoneticPr fontId="16"/>
  </si>
  <si>
    <t>効果促進事業</t>
    <rPh sb="0" eb="2">
      <t>コウカ</t>
    </rPh>
    <rPh sb="2" eb="4">
      <t>ソクシン</t>
    </rPh>
    <rPh sb="4" eb="6">
      <t>ジギョウ</t>
    </rPh>
    <phoneticPr fontId="16"/>
  </si>
  <si>
    <t>全体事業費</t>
    <rPh sb="0" eb="2">
      <t>ゼンタイ</t>
    </rPh>
    <rPh sb="2" eb="5">
      <t>ジギョウヒ</t>
    </rPh>
    <phoneticPr fontId="16"/>
  </si>
  <si>
    <t>（４）事業完了予定年月日　　　　　　年　　　　月　　　　日</t>
    <phoneticPr fontId="16"/>
  </si>
  <si>
    <t>改　　　　　　　　正　　　　　　　　後</t>
    <rPh sb="0" eb="1">
      <t>アラタ</t>
    </rPh>
    <rPh sb="9" eb="10">
      <t>セイ</t>
    </rPh>
    <rPh sb="18" eb="19">
      <t>ゴ</t>
    </rPh>
    <phoneticPr fontId="16"/>
  </si>
  <si>
    <t>４　成果目標</t>
    <rPh sb="2" eb="4">
      <t>セイカ</t>
    </rPh>
    <rPh sb="4" eb="6">
      <t>モクヒョウ</t>
    </rPh>
    <phoneticPr fontId="27"/>
  </si>
  <si>
    <t>（１）輸出額目標</t>
    <rPh sb="3" eb="6">
      <t>ユシュツガク</t>
    </rPh>
    <rPh sb="6" eb="8">
      <t>モクヒョウ</t>
    </rPh>
    <phoneticPr fontId="16"/>
  </si>
  <si>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6"/>
  </si>
  <si>
    <t>単位：千円</t>
    <rPh sb="0" eb="2">
      <t>タンイ</t>
    </rPh>
    <rPh sb="3" eb="5">
      <t>センエン</t>
    </rPh>
    <phoneticPr fontId="16"/>
  </si>
  <si>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6"/>
  </si>
  <si>
    <t>事業実施年度</t>
    <rPh sb="0" eb="2">
      <t>ジギョウ</t>
    </rPh>
    <rPh sb="2" eb="4">
      <t>ジッシ</t>
    </rPh>
    <rPh sb="4" eb="6">
      <t>ネンド</t>
    </rPh>
    <phoneticPr fontId="1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</si>
  <si>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</si>
  <si>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6"/>
  </si>
  <si>
    <t>〇</t>
    <phoneticPr fontId="16"/>
  </si>
  <si>
    <t>１年度目</t>
    <rPh sb="1" eb="3">
      <t>ネンド</t>
    </rPh>
    <rPh sb="3" eb="4">
      <t>メ</t>
    </rPh>
    <phoneticPr fontId="16"/>
  </si>
  <si>
    <t>２年度目</t>
    <rPh sb="1" eb="3">
      <t>ネンド</t>
    </rPh>
    <rPh sb="3" eb="4">
      <t>メ</t>
    </rPh>
    <phoneticPr fontId="16"/>
  </si>
  <si>
    <t>３年度目</t>
    <rPh sb="1" eb="3">
      <t>ネンド</t>
    </rPh>
    <rPh sb="3" eb="4">
      <t>メ</t>
    </rPh>
    <phoneticPr fontId="16"/>
  </si>
  <si>
    <t>４年度目</t>
    <rPh sb="1" eb="3">
      <t>ネンド</t>
    </rPh>
    <rPh sb="3" eb="4">
      <t>メ</t>
    </rPh>
    <phoneticPr fontId="16"/>
  </si>
  <si>
    <t>５年度目</t>
    <rPh sb="1" eb="3">
      <t>ネンド</t>
    </rPh>
    <rPh sb="3" eb="4">
      <t>メ</t>
    </rPh>
    <phoneticPr fontId="16"/>
  </si>
  <si>
    <t>（　　　年　　月期）</t>
    <rPh sb="7" eb="8">
      <t>ガツ</t>
    </rPh>
    <phoneticPr fontId="16"/>
  </si>
  <si>
    <t>（    年  月期）</t>
    <rPh sb="8" eb="9">
      <t>ガツ</t>
    </rPh>
    <phoneticPr fontId="16"/>
  </si>
  <si>
    <t>（    年  月期）</t>
    <phoneticPr fontId="1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</si>
  <si>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6"/>
  </si>
  <si>
    <t>（２）現状値補正</t>
    <phoneticPr fontId="16"/>
  </si>
  <si>
    <t>※現状値については、天災その他の外的要因により平年に比べて大幅に変動しており、当該現状値のままでは適切なでない場合は、当該現状値を補正できるものとする。</t>
    <phoneticPr fontId="16"/>
  </si>
  <si>
    <t>　この場合、現状値は太字・斜体で記載するとともに、「根拠資料等」欄に現状値を補正した要因及び補正の方法（現状値の補正過程）を記載すること。</t>
    <rPh sb="16" eb="18">
      <t>キサイ</t>
    </rPh>
    <rPh sb="62" eb="64">
      <t>キサイ</t>
    </rPh>
    <phoneticPr fontId="16"/>
  </si>
  <si>
    <t>根拠資料等</t>
    <phoneticPr fontId="16"/>
  </si>
  <si>
    <t>４　別添（成果目標の設定根拠）</t>
    <rPh sb="2" eb="4">
      <t>ベッテン</t>
    </rPh>
    <rPh sb="5" eb="9">
      <t>セイカモクヒョウ</t>
    </rPh>
    <rPh sb="10" eb="12">
      <t>セッテイ</t>
    </rPh>
    <rPh sb="12" eb="14">
      <t>コンキョ</t>
    </rPh>
    <phoneticPr fontId="27"/>
  </si>
  <si>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6"/>
  </si>
  <si>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6"/>
  </si>
  <si>
    <t>　また、成果目標欄には、「目標年度における輸出額　－　現状の輸出額」　により算出した金額を記載すること。</t>
    <rPh sb="4" eb="8">
      <t>セイカモクヒョウ</t>
    </rPh>
    <rPh sb="8" eb="9">
      <t>ラン</t>
    </rPh>
    <rPh sb="42" eb="44">
      <t>キンガク</t>
    </rPh>
    <phoneticPr fontId="16"/>
  </si>
  <si>
    <t>現状
輸出額</t>
    <rPh sb="0" eb="2">
      <t>ゲンジョウ</t>
    </rPh>
    <rPh sb="3" eb="5">
      <t>ユシュツ</t>
    </rPh>
    <rPh sb="5" eb="6">
      <t>ガク</t>
    </rPh>
    <phoneticPr fontId="39"/>
  </si>
  <si>
    <t>事業実施年度
輸出額</t>
    <rPh sb="0" eb="2">
      <t>ジギョウ</t>
    </rPh>
    <rPh sb="2" eb="4">
      <t>ジッシ</t>
    </rPh>
    <rPh sb="4" eb="6">
      <t>ネンド</t>
    </rPh>
    <rPh sb="7" eb="10">
      <t>ユシュツガク</t>
    </rPh>
    <phoneticPr fontId="16"/>
  </si>
  <si>
    <t>成果目標：
目標年度における
輸出の増加額</t>
    <rPh sb="0" eb="4">
      <t>セイカモクヒョウ</t>
    </rPh>
    <rPh sb="6" eb="8">
      <t>モクヒョウ</t>
    </rPh>
    <rPh sb="8" eb="10">
      <t>ネンド</t>
    </rPh>
    <rPh sb="15" eb="17">
      <t>ユシュツ</t>
    </rPh>
    <rPh sb="18" eb="21">
      <t>ゾウカガク</t>
    </rPh>
    <phoneticPr fontId="39"/>
  </si>
  <si>
    <t>１年度目（　　年　月期）
輸出額</t>
    <rPh sb="1" eb="3">
      <t>ネンド</t>
    </rPh>
    <rPh sb="3" eb="4">
      <t>メ</t>
    </rPh>
    <rPh sb="13" eb="16">
      <t>ユシュツガク</t>
    </rPh>
    <phoneticPr fontId="16"/>
  </si>
  <si>
    <t>２年度目（　　年　月期）
輸出額</t>
    <rPh sb="1" eb="3">
      <t>ネンド</t>
    </rPh>
    <rPh sb="3" eb="4">
      <t>メ</t>
    </rPh>
    <rPh sb="13" eb="16">
      <t>ユシュツガク</t>
    </rPh>
    <phoneticPr fontId="16"/>
  </si>
  <si>
    <t>３年度目（　　年　月期）
輸出額</t>
    <rPh sb="1" eb="3">
      <t>ネンド</t>
    </rPh>
    <rPh sb="3" eb="4">
      <t>メ</t>
    </rPh>
    <rPh sb="13" eb="16">
      <t>ユシュツガク</t>
    </rPh>
    <phoneticPr fontId="16"/>
  </si>
  <si>
    <t>４年度目（　　年　月期）
輸出額</t>
    <rPh sb="1" eb="3">
      <t>ネンド</t>
    </rPh>
    <rPh sb="3" eb="4">
      <t>メ</t>
    </rPh>
    <rPh sb="13" eb="16">
      <t>ユシュツガク</t>
    </rPh>
    <phoneticPr fontId="16"/>
  </si>
  <si>
    <t>５年度目（　　年　月期）
輸出額</t>
    <rPh sb="1" eb="3">
      <t>ネンド</t>
    </rPh>
    <rPh sb="3" eb="4">
      <t>メ</t>
    </rPh>
    <rPh sb="13" eb="16">
      <t>ユシュツガク</t>
    </rPh>
    <phoneticPr fontId="16"/>
  </si>
  <si>
    <t>合計</t>
    <rPh sb="0" eb="2">
      <t>ゴウケイ</t>
    </rPh>
    <phoneticPr fontId="39"/>
  </si>
  <si>
    <t>５　配分基準（交付等要綱第７第２項関係）</t>
    <rPh sb="2" eb="4">
      <t>ハイブン</t>
    </rPh>
    <rPh sb="4" eb="6">
      <t>キジュン</t>
    </rPh>
    <rPh sb="14" eb="15">
      <t>ダイ</t>
    </rPh>
    <rPh sb="16" eb="17">
      <t>コウ</t>
    </rPh>
    <phoneticPr fontId="27"/>
  </si>
  <si>
    <t>No.</t>
    <phoneticPr fontId="16"/>
  </si>
  <si>
    <t>評価項目及び配点基準</t>
    <phoneticPr fontId="16"/>
  </si>
  <si>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6"/>
  </si>
  <si>
    <t>ポイント</t>
    <phoneticPr fontId="16"/>
  </si>
  <si>
    <t>①</t>
    <phoneticPr fontId="1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</si>
  <si>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6"/>
  </si>
  <si>
    <t>ア　１億円     ≦    輸出額</t>
    <rPh sb="15" eb="17">
      <t>ユシュツ</t>
    </rPh>
    <phoneticPr fontId="16"/>
  </si>
  <si>
    <t>イ　５千万円   ≦    輸出額    ＜   １億円</t>
    <rPh sb="3" eb="5">
      <t>センマン</t>
    </rPh>
    <rPh sb="13" eb="15">
      <t>ユシュツ</t>
    </rPh>
    <phoneticPr fontId="16"/>
  </si>
  <si>
    <t>ウ　１千万円   ≦    輸出額    ＜   ５千万円</t>
    <rPh sb="3" eb="5">
      <t>センマン</t>
    </rPh>
    <rPh sb="5" eb="6">
      <t>エン</t>
    </rPh>
    <rPh sb="14" eb="16">
      <t>ユシュツ</t>
    </rPh>
    <rPh sb="27" eb="28">
      <t>エン</t>
    </rPh>
    <phoneticPr fontId="16"/>
  </si>
  <si>
    <t>　次のいずれかの認定・認証をすでに取得している場合、当該ポイントを加算する。（複数選択不可）</t>
    <rPh sb="8" eb="10">
      <t>ニンテイ</t>
    </rPh>
    <rPh sb="11" eb="13">
      <t>ニンショウ</t>
    </rPh>
    <rPh sb="17" eb="19">
      <t>シュトク</t>
    </rPh>
    <phoneticPr fontId="16"/>
  </si>
  <si>
    <t>ア　輸出促進法の第17条に基づく適合施設の認定</t>
    <phoneticPr fontId="16"/>
  </si>
  <si>
    <t>イ　ISO22000、GFSI承認規格（FSSC22000、SQF、JFS-C等）、 FSMA（米国食品安全強化法）への対応、ハラール・コーシャ</t>
    <phoneticPr fontId="16"/>
  </si>
  <si>
    <t>ウ　JFS-B、有機JAS等（加工・流通施設における取得のみ対象）</t>
    <phoneticPr fontId="16"/>
  </si>
  <si>
    <t>　次の項目のいずれかに該当する場合、当該ポイントを加算する。（複数選択不可）</t>
    <phoneticPr fontId="16"/>
  </si>
  <si>
    <t>目標年度における輸出の増加額</t>
    <rPh sb="2" eb="4">
      <t>ネンド</t>
    </rPh>
    <phoneticPr fontId="16"/>
  </si>
  <si>
    <t>ア　１億円       ≦   増加額</t>
    <phoneticPr fontId="16"/>
  </si>
  <si>
    <t>イ　５千万円     ≦   増加額   ＜     １億円</t>
    <phoneticPr fontId="16"/>
  </si>
  <si>
    <t>ウ　３千万円  　 ≦   増加額   ＜     ５千万円</t>
    <phoneticPr fontId="16"/>
  </si>
  <si>
    <t>エ　２千万円 　　≦   増加額   ＜     ３千万円</t>
    <rPh sb="3" eb="4">
      <t>セン</t>
    </rPh>
    <phoneticPr fontId="16"/>
  </si>
  <si>
    <t>④</t>
    <phoneticPr fontId="1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</si>
  <si>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6"/>
  </si>
  <si>
    <t>（１）輸出促進法の第17条に基づく適合施設の認定</t>
    <phoneticPr fontId="16"/>
  </si>
  <si>
    <t>（２）輸出に対応するために必要な認証</t>
    <phoneticPr fontId="16"/>
  </si>
  <si>
    <t>ア　ISO22000、GFSI承認規格（FSSC22000、SQF、JFS-C等）、FSMA（米国食品安全強化法）への対応、ハラール・コーシャ</t>
    <phoneticPr fontId="16"/>
  </si>
  <si>
    <t>イ　JFS-B、有機JAS等（加工・流通施設における取得のみ対象）</t>
    <phoneticPr fontId="16"/>
  </si>
  <si>
    <t>（３）輸出先国における検疫や添加物等の規制への対応</t>
    <phoneticPr fontId="16"/>
  </si>
  <si>
    <t>　次のいずれかの取組に該当する場合、当該ポイントを加算する。（複数選択不可）</t>
    <rPh sb="8" eb="10">
      <t>トリクミ</t>
    </rPh>
    <rPh sb="11" eb="13">
      <t>ガイトウ</t>
    </rPh>
    <phoneticPr fontId="1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</si>
  <si>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6"/>
  </si>
  <si>
    <t>（２）検疫や添加物等の規制への対応として、当該規制に係る専門家を活用した調査・検討を十分に行った取組となっている。</t>
    <phoneticPr fontId="16"/>
  </si>
  <si>
    <t>⑦</t>
    <phoneticPr fontId="16"/>
  </si>
  <si>
    <t>　「農林水産物・食品の輸出拡大実行戦略」において重点品目に位置づけられた品目の輸出拡大に向けた取組となっている。</t>
    <rPh sb="44" eb="45">
      <t>ム</t>
    </rPh>
    <rPh sb="47" eb="49">
      <t>トリクミ</t>
    </rPh>
    <phoneticPr fontId="16"/>
  </si>
  <si>
    <t>⑧</t>
    <phoneticPr fontId="16"/>
  </si>
  <si>
    <t>ア　70％ ≦ 使用割合</t>
  </si>
  <si>
    <t>イ　50％ ≦ 使用割合 ＜ 70％</t>
  </si>
  <si>
    <t>⑨</t>
    <phoneticPr fontId="16"/>
  </si>
  <si>
    <t>　中小企業基本法（昭和三十八年法律第百五十四号）第二条で規定される中小企業者又は小規模企業者である。</t>
    <phoneticPr fontId="16"/>
  </si>
  <si>
    <t>⑩</t>
    <phoneticPr fontId="16"/>
  </si>
  <si>
    <t>【都道府県ポイント】
　地域の振興作物・産品など地域の実情を踏まえた取組となっているか。</t>
    <phoneticPr fontId="16"/>
  </si>
  <si>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</si>
  <si>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</si>
  <si>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6"/>
  </si>
  <si>
    <t>６　費用対効果分析（交付等要綱第30関係）</t>
    <rPh sb="2" eb="7">
      <t>ヒヨウタイコウカ</t>
    </rPh>
    <rPh sb="7" eb="9">
      <t>ブンセキ</t>
    </rPh>
    <phoneticPr fontId="27"/>
  </si>
  <si>
    <t>効果内容</t>
    <rPh sb="2" eb="4">
      <t>ナイヨウ</t>
    </rPh>
    <phoneticPr fontId="27"/>
  </si>
  <si>
    <t>現況
(千円)
①</t>
    <rPh sb="4" eb="6">
      <t>センエン</t>
    </rPh>
    <phoneticPr fontId="16"/>
  </si>
  <si>
    <t>目標年度（千円)
②</t>
    <rPh sb="0" eb="2">
      <t>モクヒョウ</t>
    </rPh>
    <rPh sb="2" eb="4">
      <t>ネンド</t>
    </rPh>
    <rPh sb="5" eb="7">
      <t>センエン</t>
    </rPh>
    <phoneticPr fontId="16"/>
  </si>
  <si>
    <t>年効果額
(千円)
③=②-①</t>
    <phoneticPr fontId="16"/>
  </si>
  <si>
    <t>輸出額</t>
    <rPh sb="0" eb="2">
      <t>ユシュツ</t>
    </rPh>
    <rPh sb="2" eb="3">
      <t>ガク</t>
    </rPh>
    <phoneticPr fontId="16"/>
  </si>
  <si>
    <t>データの根拠</t>
    <rPh sb="4" eb="6">
      <t>コンキョ</t>
    </rPh>
    <phoneticPr fontId="27"/>
  </si>
  <si>
    <t>①②事業実施計画より</t>
    <rPh sb="2" eb="4">
      <t>ジギョウ</t>
    </rPh>
    <rPh sb="4" eb="6">
      <t>ジッシ</t>
    </rPh>
    <rPh sb="6" eb="8">
      <t>ケイカク</t>
    </rPh>
    <phoneticPr fontId="27"/>
  </si>
  <si>
    <t>計</t>
    <rPh sb="0" eb="1">
      <t>ケイ</t>
    </rPh>
    <phoneticPr fontId="27"/>
  </si>
  <si>
    <t>　欄が足りない場合には欄を追加して記載する。</t>
    <rPh sb="1" eb="2">
      <t>ラン</t>
    </rPh>
    <rPh sb="3" eb="4">
      <t>タ</t>
    </rPh>
    <rPh sb="7" eb="9">
      <t>バアイ</t>
    </rPh>
    <rPh sb="11" eb="12">
      <t>ラン</t>
    </rPh>
    <rPh sb="13" eb="15">
      <t>ツイカ</t>
    </rPh>
    <rPh sb="17" eb="19">
      <t>キサイ</t>
    </rPh>
    <phoneticPr fontId="27"/>
  </si>
  <si>
    <t>２　投資効率等の総括</t>
    <phoneticPr fontId="27"/>
  </si>
  <si>
    <t>(単位：千円)</t>
    <rPh sb="1" eb="3">
      <t>タンイ</t>
    </rPh>
    <rPh sb="4" eb="6">
      <t>センエン</t>
    </rPh>
    <phoneticPr fontId="27"/>
  </si>
  <si>
    <t>機械・施設名</t>
    <rPh sb="0" eb="2">
      <t>キカイ</t>
    </rPh>
    <rPh sb="3" eb="5">
      <t>シセツ</t>
    </rPh>
    <rPh sb="5" eb="6">
      <t>メイ</t>
    </rPh>
    <phoneticPr fontId="27"/>
  </si>
  <si>
    <t>耐用年数
①</t>
    <rPh sb="0" eb="2">
      <t>タイヨウ</t>
    </rPh>
    <rPh sb="2" eb="4">
      <t>ネンスウ</t>
    </rPh>
    <phoneticPr fontId="27"/>
  </si>
  <si>
    <t>工事費等
②</t>
    <rPh sb="0" eb="3">
      <t>コウジヒ</t>
    </rPh>
    <rPh sb="3" eb="4">
      <t>トウ</t>
    </rPh>
    <phoneticPr fontId="27"/>
  </si>
  <si>
    <t>年工事費(減価額)
③=②÷①</t>
    <phoneticPr fontId="27"/>
  </si>
  <si>
    <t>⑤</t>
    <phoneticPr fontId="27"/>
  </si>
  <si>
    <t>総合耐用年数　　⑥=④÷⑤</t>
    <phoneticPr fontId="16"/>
  </si>
  <si>
    <t>年</t>
    <rPh sb="0" eb="1">
      <t>ネン</t>
    </rPh>
    <phoneticPr fontId="27"/>
  </si>
  <si>
    <t>①平成30年財務省令第31号</t>
    <rPh sb="1" eb="3">
      <t>ヘイセイ</t>
    </rPh>
    <rPh sb="5" eb="6">
      <t>ネン</t>
    </rPh>
    <rPh sb="6" eb="9">
      <t>ザイムショウ</t>
    </rPh>
    <rPh sb="9" eb="10">
      <t>レイ</t>
    </rPh>
    <rPh sb="10" eb="11">
      <t>ダイ</t>
    </rPh>
    <rPh sb="13" eb="14">
      <t>ゴウ</t>
    </rPh>
    <phoneticPr fontId="27"/>
  </si>
  <si>
    <t>②事業実施計画より</t>
    <rPh sb="1" eb="3">
      <t>ジギョウ</t>
    </rPh>
    <rPh sb="3" eb="5">
      <t>ジッシ</t>
    </rPh>
    <rPh sb="5" eb="7">
      <t>ケイカク</t>
    </rPh>
    <phoneticPr fontId="27"/>
  </si>
  <si>
    <t>注1</t>
    <rPh sb="0" eb="1">
      <t>チュウ</t>
    </rPh>
    <phoneticPr fontId="27"/>
  </si>
  <si>
    <t>　総合耐用年数は、小数点以下１桁を切り上げて求めるものとします。</t>
    <rPh sb="1" eb="3">
      <t>ソウゴウ</t>
    </rPh>
    <rPh sb="3" eb="5">
      <t>タイヨウ</t>
    </rPh>
    <rPh sb="5" eb="7">
      <t>ネンスウ</t>
    </rPh>
    <rPh sb="17" eb="18">
      <t>キ</t>
    </rPh>
    <rPh sb="19" eb="20">
      <t>ア</t>
    </rPh>
    <phoneticPr fontId="27"/>
  </si>
  <si>
    <t>ｎ</t>
  </si>
  <si>
    <t>還元率</t>
  </si>
  <si>
    <t>区分</t>
    <rPh sb="0" eb="2">
      <t>クブン</t>
    </rPh>
    <phoneticPr fontId="27"/>
  </si>
  <si>
    <t>算式</t>
    <rPh sb="0" eb="2">
      <t>サンシキ</t>
    </rPh>
    <phoneticPr fontId="27"/>
  </si>
  <si>
    <t>数値</t>
    <rPh sb="0" eb="2">
      <t>スウチ</t>
    </rPh>
    <phoneticPr fontId="27"/>
  </si>
  <si>
    <t>千円</t>
    <rPh sb="0" eb="2">
      <t>センエン</t>
    </rPh>
    <phoneticPr fontId="27"/>
  </si>
  <si>
    <t>②</t>
    <phoneticPr fontId="27"/>
  </si>
  <si>
    <t>③</t>
    <phoneticPr fontId="27"/>
  </si>
  <si>
    <t>還元率　【別表】</t>
    <rPh sb="0" eb="3">
      <t>カンゲンリツ</t>
    </rPh>
    <rPh sb="5" eb="7">
      <t>ベッピョウ</t>
    </rPh>
    <phoneticPr fontId="27"/>
  </si>
  <si>
    <t>投資効率</t>
    <rPh sb="0" eb="2">
      <t>トウシ</t>
    </rPh>
    <rPh sb="2" eb="4">
      <t>コウリツ</t>
    </rPh>
    <phoneticPr fontId="27"/>
  </si>
  <si>
    <t>⑤=(②÷④)÷①</t>
    <phoneticPr fontId="16"/>
  </si>
  <si>
    <t>　投資効率は小数点以下３桁を切り上げて求めるものとします。</t>
    <rPh sb="1" eb="5">
      <t>トウシコウリツ</t>
    </rPh>
    <rPh sb="14" eb="15">
      <t>キ</t>
    </rPh>
    <rPh sb="16" eb="17">
      <t>ア</t>
    </rPh>
    <phoneticPr fontId="27"/>
  </si>
  <si>
    <t>７　専門用語の説明</t>
    <rPh sb="2" eb="4">
      <t>センモン</t>
    </rPh>
    <rPh sb="4" eb="6">
      <t>ヨウゴ</t>
    </rPh>
    <rPh sb="7" eb="9">
      <t>セツメイ</t>
    </rPh>
    <phoneticPr fontId="27"/>
  </si>
  <si>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27"/>
  </si>
  <si>
    <t>用　　　語</t>
    <rPh sb="0" eb="1">
      <t>ヨウ</t>
    </rPh>
    <rPh sb="4" eb="5">
      <t>ゴ</t>
    </rPh>
    <phoneticPr fontId="27"/>
  </si>
  <si>
    <t>説　　　　明</t>
    <rPh sb="0" eb="1">
      <t>セツ</t>
    </rPh>
    <rPh sb="5" eb="6">
      <t>メイ</t>
    </rPh>
    <phoneticPr fontId="27"/>
  </si>
  <si>
    <t>例</t>
    <rPh sb="0" eb="1">
      <t>レイ</t>
    </rPh>
    <phoneticPr fontId="16"/>
  </si>
  <si>
    <t>施設</t>
    <rPh sb="0" eb="2">
      <t>シセツ</t>
    </rPh>
    <phoneticPr fontId="16"/>
  </si>
  <si>
    <t>費用対効果</t>
    <rPh sb="0" eb="5">
      <t>ヒヨウタイコウカ</t>
    </rPh>
    <phoneticPr fontId="27"/>
  </si>
  <si>
    <t>　費用対効果は小数点以下３桁を切り上げて求めるものとします。</t>
    <rPh sb="1" eb="6">
      <t>ヒヨウタイコウカ</t>
    </rPh>
    <rPh sb="15" eb="16">
      <t>キ</t>
    </rPh>
    <rPh sb="17" eb="18">
      <t>ア</t>
    </rPh>
    <phoneticPr fontId="27"/>
  </si>
  <si>
    <t>（１）必須書類</t>
    <rPh sb="3" eb="5">
      <t>ヒッス</t>
    </rPh>
    <rPh sb="5" eb="7">
      <t>ショルイ</t>
    </rPh>
    <phoneticPr fontId="27"/>
  </si>
  <si>
    <t>定款</t>
  </si>
  <si>
    <t>直近３か年分の決算報告書（貸借対照表、損益計算書等）</t>
    <phoneticPr fontId="16"/>
  </si>
  <si>
    <t>①及び②の資料がない場合は、組織の代表者、規約等の分かる資料</t>
    <rPh sb="1" eb="2">
      <t>オヨ</t>
    </rPh>
    <rPh sb="5" eb="7">
      <t>シリョウ</t>
    </rPh>
    <rPh sb="10" eb="12">
      <t>バアイ</t>
    </rPh>
    <phoneticPr fontId="16"/>
  </si>
  <si>
    <t>貸付機関からの資金の貸付けに係る計画について、当該資金を貸し付ける機関と事前相談等を行ったことが確認できる資料</t>
    <phoneticPr fontId="16"/>
  </si>
  <si>
    <t>⑫</t>
    <phoneticPr fontId="16"/>
  </si>
  <si>
    <t>⑬</t>
    <phoneticPr fontId="16"/>
  </si>
  <si>
    <t>⑭</t>
    <phoneticPr fontId="16"/>
  </si>
  <si>
    <t>（２）該当する場合に必要な書類</t>
    <rPh sb="3" eb="5">
      <t>ガイトウ</t>
    </rPh>
    <rPh sb="7" eb="9">
      <t>バアイ</t>
    </rPh>
    <rPh sb="10" eb="12">
      <t>ヒツヨウ</t>
    </rPh>
    <rPh sb="13" eb="15">
      <t>ショルイ</t>
    </rPh>
    <phoneticPr fontId="27"/>
  </si>
  <si>
    <t>○○県　（株）○○</t>
    <rPh sb="2" eb="3">
      <t>ケン</t>
    </rPh>
    <rPh sb="4" eb="7">
      <t>カブ</t>
    </rPh>
    <phoneticPr fontId="81"/>
  </si>
  <si>
    <t xml:space="preserve">（１）
</t>
    <phoneticPr fontId="81"/>
  </si>
  <si>
    <r>
      <rPr>
        <b/>
        <sz val="11"/>
        <color rgb="FFFF0000"/>
        <rFont val="ＭＳ 明朝"/>
        <family val="1"/>
        <charset val="128"/>
      </rPr>
      <t xml:space="preserve">（２）
</t>
    </r>
    <r>
      <rPr>
        <b/>
        <sz val="11"/>
        <color rgb="FF000000"/>
        <rFont val="ＭＳ 明朝"/>
        <family val="1"/>
        <charset val="128"/>
      </rPr>
      <t xml:space="preserve">
</t>
    </r>
    <phoneticPr fontId="81"/>
  </si>
  <si>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</si>
  <si>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81"/>
  </si>
  <si>
    <t>参考資料</t>
    <rPh sb="0" eb="2">
      <t>サンコウ</t>
    </rPh>
    <rPh sb="2" eb="4">
      <t>シリョウ</t>
    </rPh>
    <phoneticPr fontId="81"/>
  </si>
  <si>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81"/>
  </si>
  <si>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81"/>
  </si>
  <si>
    <r>
      <rPr>
        <b/>
        <sz val="11"/>
        <color rgb="FFFF0000"/>
        <rFont val="ＭＳ 明朝"/>
        <family val="1"/>
        <charset val="128"/>
      </rPr>
      <t>（※1）</t>
    </r>
    <r>
      <rPr>
        <sz val="11"/>
        <color rgb="FF000000"/>
        <rFont val="ＭＳ 明朝"/>
        <family val="1"/>
        <charset val="128"/>
      </rPr>
      <t>工事の種類等</t>
    </r>
    <rPh sb="8" eb="10">
      <t>コウジシュルイトウ</t>
    </rPh>
    <phoneticPr fontId="16"/>
  </si>
  <si>
    <t>水産加工施設</t>
    <rPh sb="0" eb="2">
      <t>スイサン</t>
    </rPh>
    <rPh sb="2" eb="4">
      <t>カコウ</t>
    </rPh>
    <rPh sb="4" eb="6">
      <t>シセツ</t>
    </rPh>
    <phoneticPr fontId="81"/>
  </si>
  <si>
    <t>電気設備工事</t>
    <rPh sb="0" eb="2">
      <t>デンキ</t>
    </rPh>
    <rPh sb="2" eb="4">
      <t>セツビ</t>
    </rPh>
    <rPh sb="4" eb="6">
      <t>コウジ</t>
    </rPh>
    <phoneticPr fontId="81"/>
  </si>
  <si>
    <t>機械設備工事</t>
    <rPh sb="0" eb="2">
      <t>キカイ</t>
    </rPh>
    <rPh sb="2" eb="4">
      <t>セツビ</t>
    </rPh>
    <rPh sb="4" eb="6">
      <t>コウジ</t>
    </rPh>
    <phoneticPr fontId="81"/>
  </si>
  <si>
    <t>空調設備工事</t>
    <rPh sb="0" eb="2">
      <t>クウチョウ</t>
    </rPh>
    <rPh sb="2" eb="4">
      <t>セツビ</t>
    </rPh>
    <rPh sb="4" eb="6">
      <t>コウジ</t>
    </rPh>
    <phoneticPr fontId="81"/>
  </si>
  <si>
    <t>給排水設備工事</t>
    <rPh sb="0" eb="3">
      <t>キュウハイスイ</t>
    </rPh>
    <rPh sb="3" eb="5">
      <t>セツビ</t>
    </rPh>
    <rPh sb="5" eb="7">
      <t>コウジ</t>
    </rPh>
    <phoneticPr fontId="81"/>
  </si>
  <si>
    <t>共通費</t>
    <rPh sb="0" eb="2">
      <t>キョウツウ</t>
    </rPh>
    <rPh sb="2" eb="3">
      <t>ヒ</t>
    </rPh>
    <phoneticPr fontId="81"/>
  </si>
  <si>
    <t>合計</t>
    <rPh sb="0" eb="2">
      <t>ゴウケイ</t>
    </rPh>
    <phoneticPr fontId="81"/>
  </si>
  <si>
    <t>備考：</t>
    <rPh sb="0" eb="2">
      <t>ビコウ</t>
    </rPh>
    <phoneticPr fontId="81"/>
  </si>
  <si>
    <t>注意事項</t>
    <rPh sb="0" eb="4">
      <t>チュウイジコウ</t>
    </rPh>
    <phoneticPr fontId="81"/>
  </si>
  <si>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81"/>
  </si>
  <si>
    <t>⑮</t>
    <phoneticPr fontId="16"/>
  </si>
  <si>
    <t>HACCPハード事業の施設等整備計画において予定している施設の改修及び導入予定としている機器等の必要性について</t>
    <phoneticPr fontId="16"/>
  </si>
  <si>
    <t>記載方法</t>
    <rPh sb="0" eb="4">
      <t>キサイホウホウ</t>
    </rPh>
    <phoneticPr fontId="16"/>
  </si>
  <si>
    <t>撤去・処分費</t>
    <rPh sb="0" eb="2">
      <t>テッキョ</t>
    </rPh>
    <rPh sb="3" eb="5">
      <t>ショブン</t>
    </rPh>
    <rPh sb="5" eb="6">
      <t>ヒ</t>
    </rPh>
    <phoneticPr fontId="1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</si>
  <si>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</si>
  <si>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</si>
  <si>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6"/>
  </si>
  <si>
    <t>⑪</t>
    <phoneticPr fontId="16"/>
  </si>
  <si>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6"/>
  </si>
  <si>
    <t>（当該区域内の生産者との農林水産物納入契約書、打合せ記録 等）</t>
    <rPh sb="1" eb="3">
      <t>トウガイ</t>
    </rPh>
    <phoneticPr fontId="1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</si>
  <si>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6"/>
  </si>
  <si>
    <t>みどりの食料システム法の認定基盤確立事業者であることが確認できる資料</t>
    <rPh sb="4" eb="6">
      <t>ショクリョウ</t>
    </rPh>
    <rPh sb="10" eb="11">
      <t>ホウ</t>
    </rPh>
    <rPh sb="27" eb="29">
      <t>カクニン</t>
    </rPh>
    <rPh sb="32" eb="34">
      <t>シリョウ</t>
    </rPh>
    <phoneticPr fontId="16"/>
  </si>
  <si>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</si>
  <si>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6"/>
  </si>
  <si>
    <t xml:space="preserve">
交付対象事業費
(掛かり増し経費)</t>
    <rPh sb="1" eb="3">
      <t>コウフ</t>
    </rPh>
    <rPh sb="3" eb="5">
      <t>タイショウ</t>
    </rPh>
    <rPh sb="5" eb="8">
      <t>ジギョウヒ</t>
    </rPh>
    <rPh sb="10" eb="11">
      <t>カ</t>
    </rPh>
    <rPh sb="13" eb="14">
      <t>マ</t>
    </rPh>
    <rPh sb="15" eb="17">
      <t>ケイヒ</t>
    </rPh>
    <phoneticPr fontId="81"/>
  </si>
  <si>
    <t>見積書</t>
    <rPh sb="0" eb="3">
      <t>ミツモリショ</t>
    </rPh>
    <phoneticPr fontId="81"/>
  </si>
  <si>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27"/>
  </si>
  <si>
    <t>※3    交付対象事業費が0となるものは事業実施計画書に記載しない。</t>
    <phoneticPr fontId="16"/>
  </si>
  <si>
    <t>既存施設撤去費</t>
    <rPh sb="0" eb="4">
      <t>キゾンシセツ</t>
    </rPh>
    <rPh sb="4" eb="7">
      <t>テッキョヒ</t>
    </rPh>
    <phoneticPr fontId="16"/>
  </si>
  <si>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6"/>
  </si>
  <si>
    <r>
      <rPr>
        <b/>
        <sz val="11"/>
        <color rgb="FFFF0000"/>
        <rFont val="ＭＳ 明朝"/>
        <family val="1"/>
        <charset val="128"/>
      </rPr>
      <t>（※2）</t>
    </r>
    <r>
      <rPr>
        <sz val="11"/>
        <color rgb="FF000000"/>
        <rFont val="ＭＳ 明朝"/>
        <family val="1"/>
        <charset val="128"/>
      </rPr>
      <t>0</t>
    </r>
    <phoneticPr fontId="16"/>
  </si>
  <si>
    <t>※2　該当する経費が0となる場合であっても、この表では見積書の確認としてすべて記載すること。</t>
    <rPh sb="3" eb="5">
      <t>ガイトウ</t>
    </rPh>
    <rPh sb="14" eb="16">
      <t>バアイ</t>
    </rPh>
    <phoneticPr fontId="81"/>
  </si>
  <si>
    <t>本体改修工事</t>
    <rPh sb="0" eb="2">
      <t>ホンタイ</t>
    </rPh>
    <rPh sb="2" eb="4">
      <t>カイシュウ</t>
    </rPh>
    <rPh sb="4" eb="6">
      <t>コウジ</t>
    </rPh>
    <phoneticPr fontId="16"/>
  </si>
  <si>
    <t>設備改修工事</t>
    <rPh sb="0" eb="2">
      <t>セツビ</t>
    </rPh>
    <rPh sb="2" eb="4">
      <t>カイシュウ</t>
    </rPh>
    <rPh sb="4" eb="6">
      <t>コウジ</t>
    </rPh>
    <phoneticPr fontId="16"/>
  </si>
  <si>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81"/>
  </si>
  <si>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6"/>
  </si>
  <si>
    <t>建築工事</t>
    <rPh sb="0" eb="2">
      <t>ケンチク</t>
    </rPh>
    <rPh sb="2" eb="4">
      <t>コウジ</t>
    </rPh>
    <phoneticPr fontId="81"/>
  </si>
  <si>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81"/>
  </si>
  <si>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6"/>
  </si>
  <si>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6"/>
  </si>
  <si>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6"/>
  </si>
  <si>
    <t>〇〇</t>
    <phoneticPr fontId="16"/>
  </si>
  <si>
    <t>△△</t>
    <phoneticPr fontId="16"/>
  </si>
  <si>
    <t>(例)20〇〇年(〇月－〇月)実績</t>
    <rPh sb="1" eb="2">
      <t>レイ</t>
    </rPh>
    <rPh sb="7" eb="8">
      <t>ネン</t>
    </rPh>
    <rPh sb="10" eb="11">
      <t>ガツ</t>
    </rPh>
    <rPh sb="13" eb="14">
      <t>ガツ</t>
    </rPh>
    <rPh sb="15" eb="17">
      <t>ジッセキ</t>
    </rPh>
    <phoneticPr fontId="16"/>
  </si>
  <si>
    <t>▲▲</t>
    <phoneticPr fontId="16"/>
  </si>
  <si>
    <t>●●</t>
    <phoneticPr fontId="16"/>
  </si>
  <si>
    <t>××</t>
    <phoneticPr fontId="16"/>
  </si>
  <si>
    <t>計画書で多く使用する専門用語については、説明をお願いします。</t>
    <rPh sb="24" eb="25">
      <t>ネガ</t>
    </rPh>
    <phoneticPr fontId="16"/>
  </si>
  <si>
    <t>　施設の新設・増築を伴う事業実施計画となっている。</t>
    <phoneticPr fontId="16"/>
  </si>
  <si>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6"/>
  </si>
  <si>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6"/>
  </si>
  <si>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6"/>
  </si>
  <si>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6"/>
  </si>
  <si>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6"/>
  </si>
  <si>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6"/>
  </si>
  <si>
    <t>⑯</t>
    <phoneticPr fontId="16"/>
  </si>
  <si>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6"/>
  </si>
  <si>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6"/>
  </si>
  <si>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6"/>
  </si>
  <si>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6"/>
  </si>
  <si>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27"/>
  </si>
  <si>
    <t>「4.成果目標の別添(成果目標の設定根拠)」の数字と合致すること。</t>
    <phoneticPr fontId="16"/>
  </si>
  <si>
    <t>１　年総効果額（輸出額向上効果）</t>
    <rPh sb="2" eb="3">
      <t>ネン</t>
    </rPh>
    <rPh sb="3" eb="4">
      <t>ソウ</t>
    </rPh>
    <rPh sb="4" eb="6">
      <t>コウカ</t>
    </rPh>
    <rPh sb="6" eb="7">
      <t>ガク</t>
    </rPh>
    <phoneticPr fontId="27"/>
  </si>
  <si>
    <t>　(1)　総合耐用年数の算出</t>
    <rPh sb="5" eb="7">
      <t>ソウゴウ</t>
    </rPh>
    <rPh sb="7" eb="9">
      <t>タイヨウ</t>
    </rPh>
    <rPh sb="9" eb="11">
      <t>ネンスウ</t>
    </rPh>
    <rPh sb="12" eb="14">
      <t>サンシュツ</t>
    </rPh>
    <phoneticPr fontId="27"/>
  </si>
  <si>
    <t>　(2)　経済効果総括表</t>
    <rPh sb="5" eb="7">
      <t>ケイザイ</t>
    </rPh>
    <rPh sb="7" eb="9">
      <t>コウカ</t>
    </rPh>
    <rPh sb="9" eb="11">
      <t>ソウカツ</t>
    </rPh>
    <rPh sb="11" eb="12">
      <t>ヒョウ</t>
    </rPh>
    <phoneticPr fontId="27"/>
  </si>
  <si>
    <t>施設等整備事業費　【２（1）④】</t>
    <rPh sb="0" eb="2">
      <t>シセツ</t>
    </rPh>
    <rPh sb="2" eb="3">
      <t>トウ</t>
    </rPh>
    <rPh sb="3" eb="5">
      <t>セイビ</t>
    </rPh>
    <rPh sb="5" eb="8">
      <t>ジギョウヒ</t>
    </rPh>
    <phoneticPr fontId="27"/>
  </si>
  <si>
    <t>年総効果額　【１③】</t>
    <rPh sb="0" eb="1">
      <t>ネン</t>
    </rPh>
    <rPh sb="1" eb="2">
      <t>ソウ</t>
    </rPh>
    <rPh sb="2" eb="5">
      <t>コウカガク</t>
    </rPh>
    <phoneticPr fontId="27"/>
  </si>
  <si>
    <t>総合耐用年数　【２（1）⑥】</t>
    <rPh sb="0" eb="2">
      <t>ソウゴウ</t>
    </rPh>
    <rPh sb="2" eb="4">
      <t>タイヨウ</t>
    </rPh>
    <rPh sb="4" eb="6">
      <t>ネンスウ</t>
    </rPh>
    <phoneticPr fontId="27"/>
  </si>
  <si>
    <t>(添付書類)</t>
    <rPh sb="1" eb="5">
      <t>テンプショルイ</t>
    </rPh>
    <phoneticPr fontId="16"/>
  </si>
  <si>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6"/>
  </si>
  <si>
    <t>機械・施設等の配置図及び平面図</t>
    <phoneticPr fontId="16"/>
  </si>
  <si>
    <t>（融資予定額、償還年数、資金使途、貸付機関名（支店名）、担当者名、連絡先、相談月日等を明記したもの）</t>
    <phoneticPr fontId="16"/>
  </si>
  <si>
    <t>「農林水産業・食品産業の作業安全のための規範（個別規範）」（令和３年２月農林水産省決定）のうち該当する業種に係るチェックシート</t>
    <rPh sb="47" eb="49">
      <t>ガイトウ</t>
    </rPh>
    <rPh sb="51" eb="53">
      <t>ギョウシュ</t>
    </rPh>
    <phoneticPr fontId="16"/>
  </si>
  <si>
    <t>「補助事業及び物品・役務の調達（委託事業を含む）における環境負荷低減のクロスコンプライアンスの試行実施について」（令和５年12月27日付け農林水産省大臣官房環境バイオマス政策課長通知)</t>
    <phoneticPr fontId="16"/>
  </si>
  <si>
    <t>に定める環境負荷低減のクロスコンプライアンスチェックシート（食品関連事業者向け）</t>
    <phoneticPr fontId="1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</si>
  <si>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</si>
  <si>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6"/>
  </si>
  <si>
    <t>施設用地について農地法又は農業振興地域の整備に関する法律に係る手続きを行う必要がある場合は、その手続等の資料</t>
    <phoneticPr fontId="16"/>
  </si>
  <si>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6"/>
  </si>
  <si>
    <t>又はフラッグシップ輸出産地（フラッグシップ輸出産地選定実施要領（令和６年４月19日付け６輸国第256号）第５の規定により認定証の交付を受けた産地をいう。）に参画している事業者</t>
    <phoneticPr fontId="16"/>
  </si>
  <si>
    <t>であることが確認できる資料</t>
    <phoneticPr fontId="16"/>
  </si>
  <si>
    <t>添付書類の「右上」及び「ファイル名」に、どの添付書類であるかわかるように番号を付してください。（例）決算報告書の2022年分場合　「（1）③決算報告書2022年分」</t>
    <phoneticPr fontId="16"/>
  </si>
  <si>
    <t>別添を付ける場合は、本文に別添①のように記載して、添付資料にも「別添①」と記載してください。</t>
    <phoneticPr fontId="16"/>
  </si>
  <si>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6"/>
  </si>
  <si>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6"/>
  </si>
  <si>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6"/>
  </si>
  <si>
    <r>
      <t>登記事項証明書</t>
    </r>
    <r>
      <rPr>
        <sz val="11"/>
        <color rgb="FFFF0000"/>
        <rFont val="Meiryo UI"/>
        <family val="3"/>
        <charset val="128"/>
      </rPr>
      <t>(抵当権が設定されている建物を整備する場合は、建物の登記事項証明書も添付してください。)</t>
    </r>
    <phoneticPr fontId="16"/>
  </si>
  <si>
    <r>
      <t>機械・施設等の位置図</t>
    </r>
    <r>
      <rPr>
        <sz val="11"/>
        <color rgb="FFFF0000"/>
        <rFont val="Meiryo UI"/>
        <family val="3"/>
        <charset val="128"/>
      </rPr>
      <t>（施設等の位置がわかる地図等）</t>
    </r>
    <phoneticPr fontId="16"/>
  </si>
  <si>
    <r>
      <t>機械・施設整備の工程（工事日程）表　</t>
    </r>
    <r>
      <rPr>
        <sz val="11"/>
        <color rgb="FFFF0000"/>
        <rFont val="Meiryo UI"/>
        <family val="3"/>
        <charset val="128"/>
      </rPr>
      <t>（入札・契約・工事期間・しゅん工時期がわかるように記載してください。）</t>
    </r>
    <phoneticPr fontId="16"/>
  </si>
  <si>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6"/>
  </si>
  <si>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27"/>
  </si>
  <si>
    <r>
      <t>その他、地方農政局長等が特に必要と認める資料</t>
    </r>
    <r>
      <rPr>
        <sz val="11"/>
        <color rgb="FFFF0000"/>
        <rFont val="Meiryo UI"/>
        <family val="3"/>
        <charset val="128"/>
      </rPr>
      <t>（HACCP研修を受講したことがわかる資料等）</t>
    </r>
    <phoneticPr fontId="27"/>
  </si>
  <si>
    <t>見積書又は積算書</t>
    <rPh sb="3" eb="4">
      <t>マタ</t>
    </rPh>
    <rPh sb="5" eb="8">
      <t>セキサンショ</t>
    </rPh>
    <phoneticPr fontId="16"/>
  </si>
  <si>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6"/>
  </si>
  <si>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6"/>
  </si>
  <si>
    <t>GFP大規模輸出産地生産基盤強化プロジェクト若しくは大規模輸出産地モデル形成等支援事業に採択された間接補助事業者（間接補助事業者と共にプロジェクトを実施する参画事業者を含む。）</t>
    <phoneticPr fontId="16"/>
  </si>
  <si>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6"/>
  </si>
  <si>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6"/>
  </si>
  <si>
    <t>共通費</t>
    <rPh sb="0" eb="2">
      <t>キョウツウ</t>
    </rPh>
    <rPh sb="2" eb="3">
      <t>ヒ</t>
    </rPh>
    <phoneticPr fontId="16"/>
  </si>
  <si>
    <t>「３　経費の内訳等」に記載の交付対象事業費を記入してください。</t>
    <rPh sb="22" eb="24">
      <t>キニュウ</t>
    </rPh>
    <phoneticPr fontId="16"/>
  </si>
  <si>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6"/>
  </si>
  <si>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6"/>
  </si>
  <si>
    <t>　・2者以上の見積書を提出していただきます。</t>
    <phoneticPr fontId="16"/>
  </si>
  <si>
    <t>　・「3　事業実施計画」に付したNo.と対応した見積書を添付してください。見積書の右上に「⑥-1」等、記載してください。</t>
    <phoneticPr fontId="16"/>
  </si>
  <si>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</si>
  <si>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6"/>
  </si>
  <si>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6"/>
  </si>
  <si>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6"/>
  </si>
  <si>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6"/>
  </si>
  <si>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6"/>
  </si>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</sst>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8" formatCode="#,##0_ "/>
    <numFmt numFmtId="187" formatCode="#,##0_);[Red]\(#,##0\)"/>
    <numFmt numFmtId="189" formatCode="#,##0.0000;[Red]\-#,##0.0000"/>
    <numFmt numFmtId="190" formatCode="&quot;¥&quot;#,##0_);\(&quot;¥&quot;#,##0\)"/>
    <numFmt numFmtId="191" formatCode="#,##0.0;[Red]\-#,##0.0"/>
    <numFmt numFmtId="192" formatCode="0;[Red]0"/>
  </numFmts>
  <fonts count="1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10"/>
      <name val="ＭＳ Ｐ明朝"/>
      <family val="1"/>
      <charset val="128"/>
    </font>
    <font>
      <sz val="10"/>
      <name val="ＭＳ 明朝"/>
      <family val="1"/>
      <charset val="128"/>
    </font>
    <font>
      <sz val="11"/>
      <name val="ＭＳ Ｐ明朝"/>
      <family val="1"/>
      <charset val="128"/>
    </font>
    <font>
      <sz val="10.5"/>
      <name val="ＭＳ 明朝"/>
      <family val="1"/>
      <charset val="128"/>
    </font>
    <font>
      <sz val="12"/>
      <name val="ＭＳ 明朝"/>
      <family val="1"/>
      <charset val="128"/>
    </font>
    <font>
      <sz val="12"/>
      <name val="ＭＳ Ｐ明朝"/>
      <family val="1"/>
      <charset val="128"/>
    </font>
    <font>
      <sz val="8"/>
      <name val="ＭＳ Ｐ明朝"/>
      <family val="1"/>
      <charset val="128"/>
    </font>
    <font>
      <sz val="11"/>
      <color theme="1"/>
      <name val="ＭＳ ゴシック"/>
      <family val="2"/>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b/>
      <sz val="11"/>
      <name val="ＭＳ ゴシック"/>
      <family val="3"/>
      <charset val="128"/>
    </font>
    <font>
      <u/>
      <sz val="11"/>
      <color theme="10"/>
      <name val="ＭＳ Ｐ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2CC"/>
        <bgColor rgb="FF000000"/>
      </patternFill>
    </fill>
  </fills>
  <borders count="35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9" fontId="15" fillId="0" borderId="0" applyFont="0" applyFill="0" applyBorder="0" applyAlignment="0" applyProtection="0">
      <alignment vertical="center"/>
    </xf>
    <xf numFmtId="6" fontId="15" fillId="0" borderId="0" applyFont="0" applyFill="0" applyBorder="0" applyAlignment="0" applyProtection="0">
      <alignment vertical="center"/>
    </xf>
    <xf numFmtId="0" fontId="17" fillId="0" borderId="0"/>
    <xf numFmtId="0" fontId="13" fillId="0" borderId="0">
      <alignment vertical="center"/>
    </xf>
    <xf numFmtId="6" fontId="15" fillId="0" borderId="0" applyFont="0" applyFill="0" applyBorder="0" applyAlignment="0" applyProtection="0">
      <alignment vertical="center"/>
    </xf>
    <xf numFmtId="0" fontId="26" fillId="0" borderId="0">
      <alignment vertical="center"/>
    </xf>
    <xf numFmtId="0" fontId="29" fillId="0" borderId="0">
      <alignment vertical="center"/>
    </xf>
    <xf numFmtId="38" fontId="13"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29" fillId="0" borderId="0">
      <alignment vertical="center"/>
    </xf>
    <xf numFmtId="38" fontId="29"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1" fillId="0" borderId="0">
      <alignment vertical="center"/>
    </xf>
  </cellStyleXfs>
  <cellXfs count="1350">
    <xf numFmtId="0" fontId="0" fillId="0" borderId="0" xfId="0">
      <alignment vertical="center"/>
    </xf>
    <xf numFmtId="0" fontId="22" fillId="2" borderId="0" xfId="0" applyFont="1" applyFill="1">
      <alignment vertical="center"/>
    </xf>
    <xf numFmtId="0" fontId="22" fillId="0" borderId="0" xfId="0" applyFont="1">
      <alignment vertical="center"/>
    </xf>
    <xf numFmtId="0" fontId="22" fillId="0" borderId="0" xfId="0" applyFont="1" applyAlignment="1" applyProtection="1">
      <alignment horizontal="center" vertical="center"/>
      <protection locked="0"/>
    </xf>
    <xf numFmtId="0" fontId="21" fillId="2" borderId="0" xfId="9" applyFont="1" applyFill="1">
      <alignment vertical="center"/>
    </xf>
    <xf numFmtId="0" fontId="31" fillId="0" borderId="0" xfId="9" applyFont="1">
      <alignment vertical="center"/>
    </xf>
    <xf numFmtId="0" fontId="21" fillId="0" borderId="0" xfId="9" applyFont="1">
      <alignment vertical="center"/>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37" xfId="0" applyFont="1" applyFill="1" applyBorder="1" applyAlignment="1">
      <alignment horizontal="right" vertical="center" wrapText="1"/>
    </xf>
    <xf numFmtId="0" fontId="23" fillId="2" borderId="38" xfId="0" applyFont="1" applyFill="1" applyBorder="1" applyAlignment="1">
      <alignment horizontal="right" vertical="center" wrapText="1"/>
    </xf>
    <xf numFmtId="0" fontId="23" fillId="2" borderId="40" xfId="0" applyFont="1" applyFill="1" applyBorder="1" applyAlignment="1">
      <alignment horizontal="right" vertical="center" wrapText="1"/>
    </xf>
    <xf numFmtId="0" fontId="23" fillId="2" borderId="41" xfId="0" applyFont="1" applyFill="1" applyBorder="1" applyAlignment="1">
      <alignment horizontal="right" vertical="center" wrapText="1"/>
    </xf>
    <xf numFmtId="0" fontId="23" fillId="2" borderId="29" xfId="0" applyFont="1" applyFill="1" applyBorder="1" applyAlignment="1">
      <alignment horizontal="right" vertical="center" wrapText="1"/>
    </xf>
    <xf numFmtId="0" fontId="23" fillId="2" borderId="30" xfId="0" applyFont="1" applyFill="1" applyBorder="1" applyAlignment="1">
      <alignment horizontal="right" vertical="center" wrapText="1"/>
    </xf>
    <xf numFmtId="0" fontId="21" fillId="0" borderId="0" xfId="9" applyFont="1" applyAlignment="1">
      <alignment horizontal="center" vertical="center"/>
    </xf>
    <xf numFmtId="0" fontId="21" fillId="0" borderId="0" xfId="15" applyFont="1">
      <alignment vertical="center"/>
    </xf>
    <xf numFmtId="0" fontId="30" fillId="0" borderId="0" xfId="9" applyFont="1">
      <alignment vertical="center"/>
    </xf>
    <xf numFmtId="0" fontId="21" fillId="0" borderId="12" xfId="9" applyFont="1" applyBorder="1" applyAlignment="1">
      <alignment horizontal="center" vertical="center"/>
    </xf>
    <xf numFmtId="0" fontId="34" fillId="0" borderId="0" xfId="9" applyFont="1" applyAlignment="1">
      <alignment horizontal="center" vertical="center"/>
    </xf>
    <xf numFmtId="0" fontId="33" fillId="2" borderId="0" xfId="15" applyFont="1" applyFill="1">
      <alignment vertical="center"/>
    </xf>
    <xf numFmtId="0" fontId="21" fillId="2" borderId="0" xfId="15" applyFont="1" applyFill="1">
      <alignment vertical="center"/>
    </xf>
    <xf numFmtId="38" fontId="21" fillId="2" borderId="0" xfId="16" applyFont="1" applyFill="1">
      <alignment vertical="center"/>
    </xf>
    <xf numFmtId="0" fontId="35" fillId="2" borderId="0" xfId="15" applyFont="1" applyFill="1">
      <alignment vertical="center"/>
    </xf>
    <xf numFmtId="0" fontId="21" fillId="2" borderId="0" xfId="15" applyFont="1" applyFill="1" applyAlignment="1">
      <alignment horizontal="left" vertical="center"/>
    </xf>
    <xf numFmtId="0" fontId="28" fillId="2" borderId="0" xfId="15" applyFont="1" applyFill="1" applyAlignment="1">
      <alignment horizontal="right" vertical="center"/>
    </xf>
    <xf numFmtId="38" fontId="21" fillId="2" borderId="2" xfId="16" applyFont="1" applyFill="1" applyBorder="1" applyAlignment="1">
      <alignment horizontal="left" vertical="center"/>
    </xf>
    <xf numFmtId="0" fontId="28" fillId="2" borderId="2" xfId="15" applyFont="1" applyFill="1" applyBorder="1" applyAlignment="1">
      <alignment horizontal="left" vertical="center"/>
    </xf>
    <xf numFmtId="0" fontId="21" fillId="2" borderId="0" xfId="15" applyFont="1" applyFill="1" applyAlignment="1">
      <alignment horizontal="center" vertical="center"/>
    </xf>
    <xf numFmtId="0" fontId="28" fillId="2" borderId="0" xfId="15" applyFont="1" applyFill="1" applyAlignment="1">
      <alignment horizontal="left" vertical="center"/>
    </xf>
    <xf numFmtId="38" fontId="21" fillId="2" borderId="0" xfId="16" applyFont="1" applyFill="1" applyBorder="1" applyAlignment="1">
      <alignment horizontal="center" vertical="center" wrapText="1"/>
    </xf>
    <xf numFmtId="0" fontId="30" fillId="2" borderId="0" xfId="9" applyFont="1" applyFill="1" applyAlignment="1">
      <alignment horizontal="center" vertical="center"/>
    </xf>
    <xf numFmtId="0" fontId="28" fillId="2" borderId="0" xfId="15" applyFont="1" applyFill="1" applyAlignment="1">
      <alignment horizontal="center" vertical="center"/>
    </xf>
    <xf numFmtId="38" fontId="21" fillId="2" borderId="0" xfId="16" applyFont="1" applyFill="1" applyBorder="1" applyAlignment="1">
      <alignment horizontal="left" vertical="center" wrapText="1"/>
    </xf>
    <xf numFmtId="0" fontId="28" fillId="2" borderId="0" xfId="15" applyFont="1" applyFill="1" applyAlignment="1">
      <alignment horizontal="left" vertical="center" wrapText="1"/>
    </xf>
    <xf numFmtId="0" fontId="21" fillId="2" borderId="0" xfId="15" applyFont="1" applyFill="1" applyAlignment="1">
      <alignment horizontal="right" vertical="center"/>
    </xf>
    <xf numFmtId="0" fontId="30" fillId="2" borderId="0" xfId="9" applyFont="1" applyFill="1">
      <alignment vertical="center"/>
    </xf>
    <xf numFmtId="0" fontId="34" fillId="0" borderId="0" xfId="9" applyFont="1">
      <alignment vertical="center"/>
    </xf>
    <xf numFmtId="0" fontId="21" fillId="0" borderId="0" xfId="15" applyFont="1" applyAlignment="1">
      <alignment vertical="center" wrapText="1"/>
    </xf>
    <xf numFmtId="0" fontId="42" fillId="0" borderId="0" xfId="9" applyFont="1">
      <alignment vertical="center"/>
    </xf>
    <xf numFmtId="0" fontId="40" fillId="0" borderId="0" xfId="9" applyFont="1">
      <alignment vertical="center"/>
    </xf>
    <xf numFmtId="0" fontId="43" fillId="0" borderId="0" xfId="9" applyFont="1">
      <alignment vertical="center"/>
    </xf>
    <xf numFmtId="0" fontId="44" fillId="0" borderId="0" xfId="9" applyFont="1" applyAlignment="1">
      <alignment horizontal="center" vertical="center" wrapText="1"/>
    </xf>
    <xf numFmtId="0" fontId="46" fillId="0" borderId="0" xfId="9" applyFont="1" applyAlignment="1">
      <alignment vertical="center" wrapText="1"/>
    </xf>
    <xf numFmtId="0" fontId="44" fillId="0" borderId="0" xfId="9" applyFont="1" applyAlignment="1">
      <alignment vertical="center" wrapText="1"/>
    </xf>
    <xf numFmtId="0" fontId="47" fillId="0" borderId="0" xfId="9" applyFont="1" applyAlignment="1">
      <alignment vertical="center" wrapText="1"/>
    </xf>
    <xf numFmtId="0" fontId="40" fillId="0" borderId="0" xfId="9" applyFont="1" applyAlignment="1">
      <alignment vertical="center" wrapText="1"/>
    </xf>
    <xf numFmtId="0" fontId="48" fillId="0" borderId="0" xfId="9" applyFont="1">
      <alignment vertical="center"/>
    </xf>
    <xf numFmtId="0" fontId="49" fillId="0" borderId="0" xfId="9" applyFont="1">
      <alignment vertical="center"/>
    </xf>
    <xf numFmtId="0" fontId="40" fillId="0" borderId="0" xfId="9" applyFont="1" applyAlignment="1">
      <alignment horizontal="left" vertical="center" wrapText="1"/>
    </xf>
    <xf numFmtId="0" fontId="40" fillId="0" borderId="0" xfId="9" applyFont="1" applyAlignment="1">
      <alignment horizontal="center" vertical="center"/>
    </xf>
    <xf numFmtId="0" fontId="44" fillId="0" borderId="0" xfId="9" applyFont="1" applyAlignment="1">
      <alignment horizontal="distributed" vertical="center" indent="13"/>
    </xf>
    <xf numFmtId="0" fontId="40" fillId="2" borderId="0" xfId="9" applyFont="1" applyFill="1">
      <alignment vertical="center"/>
    </xf>
    <xf numFmtId="0" fontId="40" fillId="0" borderId="0" xfId="15" applyFont="1">
      <alignment vertical="center"/>
    </xf>
    <xf numFmtId="0" fontId="51" fillId="2" borderId="0" xfId="9" applyFont="1" applyFill="1">
      <alignment vertical="center"/>
    </xf>
    <xf numFmtId="38" fontId="21" fillId="2" borderId="0" xfId="13" applyFont="1" applyFill="1" applyBorder="1">
      <alignment vertical="center"/>
    </xf>
    <xf numFmtId="38" fontId="21" fillId="2" borderId="0" xfId="13" applyFont="1" applyFill="1" applyBorder="1" applyAlignment="1">
      <alignment vertical="center"/>
    </xf>
    <xf numFmtId="0" fontId="21" fillId="2" borderId="0" xfId="9" applyFont="1" applyFill="1" applyAlignment="1">
      <alignment horizontal="right" vertical="top"/>
    </xf>
    <xf numFmtId="38" fontId="21" fillId="2" borderId="0" xfId="13" applyFont="1" applyFill="1" applyBorder="1" applyAlignment="1">
      <alignment horizontal="left" vertical="top" wrapText="1"/>
    </xf>
    <xf numFmtId="0" fontId="34" fillId="2" borderId="0" xfId="9" applyFont="1" applyFill="1">
      <alignment vertical="center"/>
    </xf>
    <xf numFmtId="38" fontId="21" fillId="2" borderId="0" xfId="13" applyFont="1" applyFill="1" applyBorder="1" applyAlignment="1">
      <alignment vertical="center" wrapText="1"/>
    </xf>
    <xf numFmtId="0" fontId="55" fillId="0" borderId="0" xfId="17" applyFont="1">
      <alignment vertical="center"/>
    </xf>
    <xf numFmtId="0" fontId="57" fillId="0" borderId="0" xfId="17" applyFont="1">
      <alignment vertical="center"/>
    </xf>
    <xf numFmtId="0" fontId="57" fillId="0" borderId="81" xfId="17" applyFont="1" applyBorder="1" applyAlignment="1">
      <alignment horizontal="center" vertical="center"/>
    </xf>
    <xf numFmtId="0" fontId="57" fillId="0" borderId="0" xfId="17" applyFont="1" applyAlignment="1">
      <alignment vertical="top"/>
    </xf>
    <xf numFmtId="0" fontId="38" fillId="2" borderId="1" xfId="0" applyFont="1" applyFill="1" applyBorder="1" applyAlignment="1">
      <alignment horizontal="center" vertical="center"/>
    </xf>
    <xf numFmtId="0" fontId="38" fillId="2" borderId="0" xfId="0" applyFont="1" applyFill="1">
      <alignment vertical="center"/>
    </xf>
    <xf numFmtId="0" fontId="38" fillId="2" borderId="0" xfId="0" applyFont="1" applyFill="1" applyAlignment="1">
      <alignment horizontal="center" vertical="center"/>
    </xf>
    <xf numFmtId="0" fontId="43" fillId="2" borderId="0" xfId="0" applyFont="1" applyFill="1">
      <alignment vertical="center"/>
    </xf>
    <xf numFmtId="38" fontId="43" fillId="0" borderId="248" xfId="18" applyFont="1" applyFill="1" applyBorder="1">
      <alignment vertical="center"/>
    </xf>
    <xf numFmtId="38" fontId="43" fillId="0" borderId="256" xfId="18" applyFont="1" applyFill="1" applyBorder="1">
      <alignment vertical="center"/>
    </xf>
    <xf numFmtId="38" fontId="43" fillId="0" borderId="257" xfId="18" applyFont="1" applyFill="1" applyBorder="1">
      <alignment vertical="center"/>
    </xf>
    <xf numFmtId="38" fontId="43" fillId="0" borderId="156" xfId="18" applyFont="1" applyFill="1" applyBorder="1">
      <alignment vertical="center"/>
    </xf>
    <xf numFmtId="38" fontId="43" fillId="0" borderId="153" xfId="18" applyFont="1" applyFill="1" applyBorder="1">
      <alignment vertical="center"/>
    </xf>
    <xf numFmtId="38" fontId="43" fillId="0" borderId="154" xfId="18" applyFont="1" applyFill="1" applyBorder="1">
      <alignment vertical="center"/>
    </xf>
    <xf numFmtId="38" fontId="43" fillId="0" borderId="181" xfId="18" applyFont="1" applyFill="1" applyBorder="1">
      <alignment vertical="center"/>
    </xf>
    <xf numFmtId="38" fontId="43" fillId="0" borderId="258" xfId="18" applyFont="1" applyFill="1" applyBorder="1">
      <alignment vertical="center"/>
    </xf>
    <xf numFmtId="38" fontId="43" fillId="0" borderId="259" xfId="18" applyFont="1" applyFill="1" applyBorder="1">
      <alignment vertical="center"/>
    </xf>
    <xf numFmtId="38" fontId="43" fillId="0" borderId="130" xfId="18" applyFont="1" applyFill="1" applyBorder="1">
      <alignment vertical="center"/>
    </xf>
    <xf numFmtId="38" fontId="43" fillId="0" borderId="128" xfId="18" applyFont="1" applyFill="1" applyBorder="1">
      <alignment vertical="center"/>
    </xf>
    <xf numFmtId="38" fontId="43" fillId="0" borderId="116" xfId="18" applyFont="1" applyFill="1" applyBorder="1">
      <alignment vertical="center"/>
    </xf>
    <xf numFmtId="38" fontId="43" fillId="0" borderId="260" xfId="18" applyFont="1" applyFill="1" applyBorder="1">
      <alignment vertical="center"/>
    </xf>
    <xf numFmtId="38" fontId="43" fillId="0" borderId="261" xfId="18" applyFont="1" applyFill="1" applyBorder="1">
      <alignment vertical="center"/>
    </xf>
    <xf numFmtId="38" fontId="43" fillId="0" borderId="262" xfId="18" applyFont="1" applyFill="1" applyBorder="1">
      <alignment vertical="center"/>
    </xf>
    <xf numFmtId="38" fontId="43" fillId="0" borderId="263" xfId="18" applyFont="1" applyFill="1" applyBorder="1">
      <alignment vertical="center"/>
    </xf>
    <xf numFmtId="38" fontId="43" fillId="0" borderId="215" xfId="18" applyFont="1" applyFill="1" applyBorder="1">
      <alignment vertical="center"/>
    </xf>
    <xf numFmtId="38" fontId="43" fillId="0" borderId="264" xfId="18" applyFont="1" applyFill="1" applyBorder="1">
      <alignment vertical="center"/>
    </xf>
    <xf numFmtId="38" fontId="43" fillId="0" borderId="265" xfId="18" applyFont="1" applyFill="1" applyBorder="1">
      <alignment vertical="center"/>
    </xf>
    <xf numFmtId="38" fontId="43" fillId="0" borderId="213" xfId="18" applyFont="1" applyFill="1" applyBorder="1">
      <alignment vertical="center"/>
    </xf>
    <xf numFmtId="38" fontId="43" fillId="0" borderId="220" xfId="18" applyFont="1" applyFill="1" applyBorder="1">
      <alignment vertical="center"/>
    </xf>
    <xf numFmtId="38" fontId="43" fillId="0" borderId="266" xfId="18" applyFont="1" applyFill="1" applyBorder="1">
      <alignment vertical="center"/>
    </xf>
    <xf numFmtId="38" fontId="43" fillId="0" borderId="214" xfId="18" applyFont="1" applyFill="1" applyBorder="1">
      <alignment vertical="center"/>
    </xf>
    <xf numFmtId="38" fontId="43" fillId="0" borderId="221" xfId="18" applyFont="1" applyFill="1" applyBorder="1">
      <alignment vertical="center"/>
    </xf>
    <xf numFmtId="38" fontId="43" fillId="0" borderId="280" xfId="18" applyFont="1" applyFill="1" applyBorder="1">
      <alignment vertical="center"/>
    </xf>
    <xf numFmtId="38" fontId="43" fillId="0" borderId="179" xfId="18" applyFont="1" applyFill="1" applyBorder="1">
      <alignment vertical="center"/>
    </xf>
    <xf numFmtId="38" fontId="43" fillId="0" borderId="218" xfId="18" applyFont="1" applyFill="1" applyBorder="1">
      <alignment vertical="center"/>
    </xf>
    <xf numFmtId="0" fontId="38" fillId="0" borderId="0" xfId="0" applyFont="1">
      <alignment vertical="center"/>
    </xf>
    <xf numFmtId="0" fontId="38" fillId="0" borderId="0" xfId="0" applyFont="1" applyAlignment="1">
      <alignment vertical="center" wrapText="1"/>
    </xf>
    <xf numFmtId="0" fontId="38" fillId="0" borderId="0" xfId="0" applyFont="1" applyAlignment="1" applyProtection="1">
      <alignment horizontal="center" vertical="center"/>
      <protection locked="0"/>
    </xf>
    <xf numFmtId="0" fontId="38" fillId="0" borderId="0" xfId="0" quotePrefix="1" applyFont="1" applyAlignment="1">
      <alignment vertical="center" wrapText="1"/>
    </xf>
    <xf numFmtId="0" fontId="38" fillId="0" borderId="0" xfId="0" applyFont="1" applyAlignment="1">
      <alignment horizontal="center" vertical="center" wrapText="1"/>
    </xf>
    <xf numFmtId="0" fontId="38" fillId="0" borderId="0" xfId="0" applyFont="1" applyAlignment="1" applyProtection="1">
      <alignment horizontal="center" vertical="center" wrapText="1"/>
      <protection locked="0"/>
    </xf>
    <xf numFmtId="0" fontId="66" fillId="0" borderId="0" xfId="0" applyFont="1" applyAlignment="1">
      <alignment vertical="top"/>
    </xf>
    <xf numFmtId="0" fontId="38" fillId="0" borderId="0" xfId="0" applyFont="1" applyAlignment="1">
      <alignment horizontal="left" vertical="center" wrapText="1"/>
    </xf>
    <xf numFmtId="0" fontId="38" fillId="0" borderId="0" xfId="0" applyFont="1" applyAlignment="1">
      <alignment horizontal="center" vertical="center"/>
    </xf>
    <xf numFmtId="38" fontId="67" fillId="2" borderId="0" xfId="13" applyFont="1" applyFill="1" applyBorder="1" applyAlignment="1">
      <alignment vertical="center"/>
    </xf>
    <xf numFmtId="0" fontId="67" fillId="2" borderId="0" xfId="9" applyFont="1" applyFill="1">
      <alignment vertical="center"/>
    </xf>
    <xf numFmtId="0" fontId="70" fillId="2" borderId="0" xfId="0" applyFont="1" applyFill="1">
      <alignment vertical="center"/>
    </xf>
    <xf numFmtId="38" fontId="69" fillId="2" borderId="0" xfId="13" applyFont="1" applyFill="1" applyBorder="1" applyAlignment="1">
      <alignment vertical="center"/>
    </xf>
    <xf numFmtId="0" fontId="69" fillId="2" borderId="0" xfId="9" applyFont="1" applyFill="1">
      <alignment vertical="center"/>
    </xf>
    <xf numFmtId="38" fontId="43" fillId="0" borderId="269" xfId="18" applyFont="1" applyFill="1" applyBorder="1" applyAlignment="1">
      <alignment horizontal="center" vertical="center"/>
    </xf>
    <xf numFmtId="38" fontId="43" fillId="0" borderId="269" xfId="18" applyFont="1" applyFill="1" applyBorder="1">
      <alignment vertical="center"/>
    </xf>
    <xf numFmtId="38" fontId="43" fillId="0" borderId="270" xfId="18" applyFont="1" applyFill="1" applyBorder="1">
      <alignment vertical="center"/>
    </xf>
    <xf numFmtId="38" fontId="43" fillId="0" borderId="271" xfId="18" applyFont="1" applyFill="1" applyBorder="1">
      <alignment vertical="center"/>
    </xf>
    <xf numFmtId="38" fontId="43" fillId="0" borderId="272" xfId="18" applyFont="1" applyFill="1" applyBorder="1">
      <alignment vertical="center"/>
    </xf>
    <xf numFmtId="38" fontId="43" fillId="0" borderId="273" xfId="18" applyFont="1" applyFill="1" applyBorder="1">
      <alignment vertical="center"/>
    </xf>
    <xf numFmtId="38" fontId="43" fillId="0" borderId="169" xfId="18" applyFont="1" applyFill="1" applyBorder="1">
      <alignment vertical="center"/>
    </xf>
    <xf numFmtId="38" fontId="43" fillId="0" borderId="274" xfId="18" applyFont="1" applyFill="1" applyBorder="1">
      <alignment vertical="center"/>
    </xf>
    <xf numFmtId="38" fontId="43" fillId="0" borderId="210" xfId="18" applyFont="1" applyFill="1" applyBorder="1">
      <alignment vertical="center"/>
    </xf>
    <xf numFmtId="38" fontId="43" fillId="0" borderId="277" xfId="18" applyFont="1" applyFill="1" applyBorder="1">
      <alignment vertical="center"/>
    </xf>
    <xf numFmtId="38" fontId="43" fillId="0" borderId="211" xfId="18" applyFont="1" applyFill="1" applyBorder="1">
      <alignment vertical="center"/>
    </xf>
    <xf numFmtId="0" fontId="43" fillId="0" borderId="82" xfId="17" applyFont="1" applyBorder="1" applyAlignment="1">
      <alignment horizontal="center" vertical="center"/>
    </xf>
    <xf numFmtId="38" fontId="43" fillId="0" borderId="82" xfId="18" applyFont="1" applyFill="1" applyBorder="1">
      <alignment vertical="center"/>
    </xf>
    <xf numFmtId="38" fontId="43" fillId="0" borderId="278" xfId="18" applyFont="1" applyFill="1" applyBorder="1">
      <alignment vertical="center"/>
    </xf>
    <xf numFmtId="0" fontId="43" fillId="0" borderId="271" xfId="17" applyFont="1" applyBorder="1" applyAlignment="1">
      <alignment horizontal="center" vertical="center"/>
    </xf>
    <xf numFmtId="0" fontId="43" fillId="0" borderId="94" xfId="17" applyFont="1" applyBorder="1" applyAlignment="1">
      <alignment horizontal="center" vertical="center"/>
    </xf>
    <xf numFmtId="38" fontId="43" fillId="0" borderId="96" xfId="18" applyFont="1" applyFill="1" applyBorder="1">
      <alignment vertical="center"/>
    </xf>
    <xf numFmtId="38" fontId="43" fillId="0" borderId="93" xfId="18" applyFont="1" applyFill="1" applyBorder="1">
      <alignment vertical="center"/>
    </xf>
    <xf numFmtId="0" fontId="43" fillId="0" borderId="274" xfId="17" applyFont="1" applyBorder="1" applyAlignment="1">
      <alignment horizontal="center" vertical="center"/>
    </xf>
    <xf numFmtId="0" fontId="43" fillId="0" borderId="275" xfId="17" applyFont="1" applyBorder="1" applyAlignment="1">
      <alignment horizontal="center" vertical="center"/>
    </xf>
    <xf numFmtId="38" fontId="43" fillId="0" borderId="276" xfId="18" applyFont="1" applyFill="1" applyBorder="1">
      <alignment vertical="center"/>
    </xf>
    <xf numFmtId="0" fontId="71" fillId="2" borderId="0" xfId="9" applyFont="1" applyFill="1">
      <alignment vertical="center"/>
    </xf>
    <xf numFmtId="0" fontId="72" fillId="2" borderId="0" xfId="15" applyFont="1" applyFill="1">
      <alignment vertical="center"/>
    </xf>
    <xf numFmtId="0" fontId="21" fillId="2" borderId="9" xfId="15" applyFont="1" applyFill="1" applyBorder="1" applyAlignment="1">
      <alignment horizontal="center" vertical="center"/>
    </xf>
    <xf numFmtId="38" fontId="21" fillId="2" borderId="10" xfId="16" applyFont="1" applyFill="1" applyBorder="1" applyAlignment="1">
      <alignment horizontal="center" vertical="center" wrapText="1"/>
    </xf>
    <xf numFmtId="0" fontId="21" fillId="2" borderId="20" xfId="15" applyFont="1" applyFill="1" applyBorder="1" applyAlignment="1">
      <alignment horizontal="center" vertical="center"/>
    </xf>
    <xf numFmtId="0" fontId="73" fillId="2" borderId="0" xfId="15" applyFont="1" applyFill="1">
      <alignment vertical="center"/>
    </xf>
    <xf numFmtId="38" fontId="21" fillId="2" borderId="12" xfId="16" applyFont="1" applyFill="1" applyBorder="1" applyAlignment="1">
      <alignment horizontal="center" vertical="center" wrapText="1"/>
    </xf>
    <xf numFmtId="0" fontId="56" fillId="0" borderId="0" xfId="19" applyFont="1" applyAlignment="1">
      <alignment horizontal="left" vertical="center"/>
    </xf>
    <xf numFmtId="0" fontId="53" fillId="0" borderId="0" xfId="19" applyFont="1" applyAlignment="1">
      <alignment horizontal="left" vertical="center"/>
    </xf>
    <xf numFmtId="0" fontId="54" fillId="0" borderId="0" xfId="19" applyFont="1" applyAlignment="1">
      <alignment horizontal="left" vertical="center"/>
    </xf>
    <xf numFmtId="0" fontId="54" fillId="0" borderId="0" xfId="19" applyFont="1">
      <alignment vertical="center"/>
    </xf>
    <xf numFmtId="0" fontId="20" fillId="0" borderId="0" xfId="17" applyFont="1">
      <alignment vertical="center"/>
    </xf>
    <xf numFmtId="0" fontId="20" fillId="0" borderId="0" xfId="17" applyFont="1" applyAlignment="1">
      <alignment horizontal="right"/>
    </xf>
    <xf numFmtId="0" fontId="34" fillId="0" borderId="66" xfId="17" applyFont="1" applyBorder="1" applyAlignment="1">
      <alignment horizontal="center" vertical="center"/>
    </xf>
    <xf numFmtId="0" fontId="34" fillId="0" borderId="4" xfId="17" applyFont="1" applyBorder="1" applyAlignment="1">
      <alignment horizontal="center" vertical="center"/>
    </xf>
    <xf numFmtId="0" fontId="34" fillId="0" borderId="19" xfId="17" applyFont="1" applyBorder="1" applyAlignment="1">
      <alignment horizontal="center" vertical="center"/>
    </xf>
    <xf numFmtId="0" fontId="34" fillId="0" borderId="36" xfId="17" applyFont="1" applyBorder="1" applyAlignment="1">
      <alignment horizontal="center" vertical="center" wrapText="1"/>
    </xf>
    <xf numFmtId="191" fontId="34" fillId="0" borderId="41" xfId="18" applyNumberFormat="1" applyFont="1" applyFill="1" applyBorder="1">
      <alignment vertical="center"/>
    </xf>
    <xf numFmtId="38" fontId="34" fillId="0" borderId="21" xfId="18" applyFont="1" applyFill="1" applyBorder="1">
      <alignment vertical="center"/>
    </xf>
    <xf numFmtId="38" fontId="34" fillId="0" borderId="19" xfId="18" applyFont="1" applyFill="1" applyBorder="1">
      <alignment vertical="center"/>
    </xf>
    <xf numFmtId="191" fontId="34" fillId="0" borderId="283" xfId="18" applyNumberFormat="1" applyFont="1" applyFill="1" applyBorder="1">
      <alignment vertical="center"/>
    </xf>
    <xf numFmtId="38" fontId="34" fillId="0" borderId="12" xfId="18" applyFont="1" applyFill="1" applyBorder="1">
      <alignment vertical="center"/>
    </xf>
    <xf numFmtId="38" fontId="34" fillId="0" borderId="24" xfId="18" applyFont="1" applyFill="1" applyBorder="1">
      <alignment vertical="center"/>
    </xf>
    <xf numFmtId="191" fontId="34" fillId="0" borderId="284" xfId="18" applyNumberFormat="1" applyFont="1" applyFill="1" applyBorder="1">
      <alignment vertical="center"/>
    </xf>
    <xf numFmtId="38" fontId="34" fillId="0" borderId="22" xfId="18" applyFont="1" applyFill="1" applyBorder="1" applyAlignment="1">
      <alignment horizontal="center" vertical="center"/>
    </xf>
    <xf numFmtId="0" fontId="43" fillId="0" borderId="22" xfId="17" applyFont="1" applyBorder="1" applyAlignment="1">
      <alignment horizontal="center" vertical="center"/>
    </xf>
    <xf numFmtId="0" fontId="40" fillId="0" borderId="0" xfId="19" applyFont="1">
      <alignment vertical="center"/>
    </xf>
    <xf numFmtId="0" fontId="40" fillId="0" borderId="0" xfId="19" applyFont="1" applyAlignment="1">
      <alignment horizontal="center" vertical="center"/>
    </xf>
    <xf numFmtId="0" fontId="21" fillId="0" borderId="0" xfId="19" applyFont="1">
      <alignment vertical="center"/>
    </xf>
    <xf numFmtId="38" fontId="40" fillId="0" borderId="0" xfId="20" applyFont="1" applyFill="1" applyAlignment="1">
      <alignment vertical="center"/>
    </xf>
    <xf numFmtId="0" fontId="40" fillId="0" borderId="89" xfId="19" applyFont="1" applyBorder="1">
      <alignment vertical="center"/>
    </xf>
    <xf numFmtId="0" fontId="40" fillId="0" borderId="0" xfId="19" applyFont="1" applyAlignment="1">
      <alignment horizontal="right" vertical="center"/>
    </xf>
    <xf numFmtId="38" fontId="40" fillId="0" borderId="0" xfId="20" applyFont="1" applyFill="1">
      <alignment vertical="center"/>
    </xf>
    <xf numFmtId="178" fontId="40" fillId="0" borderId="0" xfId="19" applyNumberFormat="1" applyFont="1" applyAlignment="1">
      <alignment horizontal="right" vertical="center"/>
    </xf>
    <xf numFmtId="38" fontId="40" fillId="0" borderId="0" xfId="20" applyFont="1" applyFill="1" applyBorder="1" applyAlignment="1">
      <alignment vertical="center"/>
    </xf>
    <xf numFmtId="0" fontId="11" fillId="0" borderId="0" xfId="19">
      <alignment vertical="center"/>
    </xf>
    <xf numFmtId="38" fontId="21" fillId="0" borderId="0" xfId="20" applyFont="1" applyFill="1">
      <alignment vertical="center"/>
    </xf>
    <xf numFmtId="0" fontId="80" fillId="0" borderId="0" xfId="0" applyFont="1">
      <alignment vertical="center"/>
    </xf>
    <xf numFmtId="0" fontId="83" fillId="0" borderId="20" xfId="0" applyFont="1" applyBorder="1" applyAlignment="1">
      <alignment horizontal="center" vertical="center" shrinkToFit="1"/>
    </xf>
    <xf numFmtId="0" fontId="84" fillId="0" borderId="12" xfId="0" applyFont="1" applyBorder="1" applyAlignment="1">
      <alignment horizontal="center" vertical="center" shrinkToFit="1"/>
    </xf>
    <xf numFmtId="0" fontId="84" fillId="3" borderId="12" xfId="0" applyFont="1" applyFill="1" applyBorder="1" applyAlignment="1">
      <alignment horizontal="center" vertical="center" shrinkToFit="1"/>
    </xf>
    <xf numFmtId="0" fontId="82" fillId="0" borderId="20" xfId="0" applyFont="1" applyBorder="1" applyAlignment="1">
      <alignment horizontal="left" vertical="top" wrapText="1" shrinkToFit="1"/>
    </xf>
    <xf numFmtId="0" fontId="82" fillId="0" borderId="12" xfId="0" applyFont="1" applyBorder="1" applyAlignment="1">
      <alignment horizontal="left" vertical="top" wrapText="1" shrinkToFit="1"/>
    </xf>
    <xf numFmtId="0" fontId="82" fillId="3" borderId="12" xfId="0" applyFont="1" applyFill="1" applyBorder="1" applyAlignment="1">
      <alignment horizontal="center" vertical="top" wrapText="1" shrinkToFit="1"/>
    </xf>
    <xf numFmtId="0" fontId="85" fillId="0" borderId="0" xfId="0" applyFont="1">
      <alignment vertical="center"/>
    </xf>
    <xf numFmtId="0" fontId="82" fillId="0" borderId="12" xfId="0" applyFont="1" applyBorder="1" applyAlignment="1">
      <alignment horizontal="center" vertical="center"/>
    </xf>
    <xf numFmtId="0" fontId="82" fillId="0" borderId="20" xfId="0" applyFont="1" applyBorder="1" applyAlignment="1">
      <alignment horizontal="center" vertical="top" wrapText="1" shrinkToFit="1"/>
    </xf>
    <xf numFmtId="0" fontId="82" fillId="0" borderId="12" xfId="0" applyFont="1" applyBorder="1" applyAlignment="1">
      <alignment horizontal="center" vertical="top" wrapText="1" shrinkToFit="1"/>
    </xf>
    <xf numFmtId="0" fontId="82" fillId="0" borderId="10" xfId="0" applyFont="1" applyBorder="1" applyAlignment="1">
      <alignment horizontal="center" vertical="center"/>
    </xf>
    <xf numFmtId="0" fontId="85" fillId="0" borderId="12" xfId="0" applyFont="1" applyBorder="1" applyAlignment="1">
      <alignment horizontal="center" vertical="center"/>
    </xf>
    <xf numFmtId="0" fontId="82" fillId="0" borderId="12" xfId="21" applyFont="1" applyBorder="1" applyAlignment="1">
      <alignment horizontal="center" vertical="center" wrapText="1"/>
    </xf>
    <xf numFmtId="187" fontId="82" fillId="0" borderId="12" xfId="21" applyNumberFormat="1" applyFont="1" applyBorder="1">
      <alignment vertical="center"/>
    </xf>
    <xf numFmtId="187" fontId="82" fillId="0" borderId="12" xfId="0" applyNumberFormat="1" applyFont="1" applyBorder="1">
      <alignment vertical="center"/>
    </xf>
    <xf numFmtId="187" fontId="82" fillId="3" borderId="12" xfId="0" applyNumberFormat="1" applyFont="1" applyFill="1" applyBorder="1">
      <alignment vertical="center"/>
    </xf>
    <xf numFmtId="187" fontId="82" fillId="0" borderId="12" xfId="0" applyNumberFormat="1" applyFont="1" applyBorder="1" applyAlignment="1">
      <alignment horizontal="right" vertical="center"/>
    </xf>
    <xf numFmtId="187" fontId="82" fillId="3" borderId="12" xfId="0" applyNumberFormat="1" applyFont="1" applyFill="1" applyBorder="1" applyAlignment="1">
      <alignment horizontal="right" vertical="center"/>
    </xf>
    <xf numFmtId="0" fontId="85" fillId="0" borderId="12" xfId="0" applyFont="1" applyBorder="1">
      <alignment vertical="center"/>
    </xf>
    <xf numFmtId="0" fontId="82" fillId="0" borderId="12" xfId="21" applyFont="1" applyBorder="1" applyAlignment="1">
      <alignment horizontal="right" vertical="center" wrapText="1"/>
    </xf>
    <xf numFmtId="0" fontId="64" fillId="2" borderId="0" xfId="0" applyFont="1" applyFill="1" applyAlignment="1">
      <alignment horizontal="left" vertical="top" wrapText="1"/>
    </xf>
    <xf numFmtId="0" fontId="63" fillId="2" borderId="0" xfId="0" applyFont="1" applyFill="1" applyAlignment="1">
      <alignment horizontal="right" vertical="top" wrapText="1"/>
    </xf>
    <xf numFmtId="0" fontId="38" fillId="2" borderId="12" xfId="0" applyFont="1" applyFill="1" applyBorder="1" applyAlignment="1">
      <alignment horizontal="center" vertical="center" wrapText="1"/>
    </xf>
    <xf numFmtId="0" fontId="38" fillId="2" borderId="0" xfId="0" applyFont="1" applyFill="1" applyAlignment="1">
      <alignment horizontal="left" vertical="top" wrapText="1"/>
    </xf>
    <xf numFmtId="0" fontId="38" fillId="2" borderId="0" xfId="0" applyFont="1" applyFill="1" applyAlignment="1">
      <alignment vertical="center" wrapText="1"/>
    </xf>
    <xf numFmtId="0" fontId="40" fillId="0" borderId="0" xfId="19" applyFont="1" applyAlignment="1"/>
    <xf numFmtId="0" fontId="40" fillId="2" borderId="0" xfId="19" applyFont="1" applyFill="1" applyAlignment="1"/>
    <xf numFmtId="38" fontId="40" fillId="0" borderId="0" xfId="13" applyFont="1" applyFill="1">
      <alignment vertical="center"/>
    </xf>
    <xf numFmtId="38" fontId="21" fillId="0" borderId="0" xfId="13" applyFont="1" applyFill="1" applyAlignment="1">
      <alignment vertical="center"/>
    </xf>
    <xf numFmtId="38" fontId="21" fillId="0" borderId="0" xfId="13" applyFont="1" applyFill="1">
      <alignment vertical="center"/>
    </xf>
    <xf numFmtId="38" fontId="40" fillId="0" borderId="0" xfId="13" applyFont="1" applyFill="1" applyAlignment="1">
      <alignment vertical="center"/>
    </xf>
    <xf numFmtId="38" fontId="10" fillId="0" borderId="0" xfId="20" applyFont="1" applyFill="1" applyBorder="1" applyAlignment="1">
      <alignment vertical="center"/>
    </xf>
    <xf numFmtId="0" fontId="21" fillId="0" borderId="13" xfId="9" applyFont="1" applyBorder="1" applyAlignment="1">
      <alignment horizontal="left" vertical="center"/>
    </xf>
    <xf numFmtId="0" fontId="25" fillId="0" borderId="32" xfId="9" applyFont="1" applyBorder="1" applyAlignment="1">
      <alignment horizontal="center" vertical="center" wrapText="1"/>
    </xf>
    <xf numFmtId="0" fontId="18" fillId="0" borderId="32" xfId="9" applyFont="1" applyBorder="1" applyAlignment="1">
      <alignment horizontal="center" vertical="center"/>
    </xf>
    <xf numFmtId="0" fontId="21" fillId="0" borderId="32" xfId="9" applyFont="1" applyBorder="1" applyAlignment="1">
      <alignment horizontal="left" vertical="center"/>
    </xf>
    <xf numFmtId="0" fontId="21" fillId="0" borderId="32" xfId="9" applyFont="1" applyBorder="1" applyAlignment="1">
      <alignment horizontal="center" vertical="center" wrapText="1"/>
    </xf>
    <xf numFmtId="0" fontId="21" fillId="0" borderId="33" xfId="9" applyFont="1" applyBorder="1" applyAlignment="1">
      <alignment horizontal="center" vertical="center" wrapText="1"/>
    </xf>
    <xf numFmtId="0" fontId="21" fillId="0" borderId="35" xfId="9" applyFont="1" applyBorder="1">
      <alignment vertical="center"/>
    </xf>
    <xf numFmtId="0" fontId="21" fillId="0" borderId="4" xfId="9" applyFont="1" applyBorder="1" applyAlignment="1">
      <alignment horizontal="center" vertical="center"/>
    </xf>
    <xf numFmtId="0" fontId="21" fillId="0" borderId="25" xfId="9" applyFont="1" applyBorder="1">
      <alignment vertical="center"/>
    </xf>
    <xf numFmtId="0" fontId="21" fillId="0" borderId="16" xfId="9" applyFont="1" applyBorder="1">
      <alignment vertical="center"/>
    </xf>
    <xf numFmtId="0" fontId="21" fillId="0" borderId="27" xfId="9" applyFont="1" applyBorder="1">
      <alignment vertical="center"/>
    </xf>
    <xf numFmtId="0" fontId="21" fillId="0" borderId="47" xfId="9" applyFont="1" applyBorder="1">
      <alignment vertical="center"/>
    </xf>
    <xf numFmtId="0" fontId="40" fillId="0" borderId="13" xfId="9" applyFont="1" applyBorder="1" applyAlignment="1">
      <alignment horizontal="left" vertical="center"/>
    </xf>
    <xf numFmtId="0" fontId="25" fillId="0" borderId="14" xfId="9" applyFont="1" applyBorder="1" applyAlignment="1">
      <alignment horizontal="center" vertical="center" wrapText="1"/>
    </xf>
    <xf numFmtId="0" fontId="18" fillId="0" borderId="14" xfId="9" applyFont="1" applyBorder="1" applyAlignment="1">
      <alignment horizontal="center" vertical="center"/>
    </xf>
    <xf numFmtId="0" fontId="21" fillId="0" borderId="14"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0" xfId="9" applyFont="1" applyAlignment="1">
      <alignment horizontal="center" vertical="center" wrapText="1"/>
    </xf>
    <xf numFmtId="0" fontId="21" fillId="0" borderId="0" xfId="9" applyFont="1" applyAlignment="1">
      <alignment vertical="center" wrapText="1"/>
    </xf>
    <xf numFmtId="0" fontId="21" fillId="0" borderId="14" xfId="9" applyFont="1" applyBorder="1" applyAlignment="1">
      <alignment vertical="center" wrapText="1"/>
    </xf>
    <xf numFmtId="0" fontId="21" fillId="0" borderId="9" xfId="9" applyFont="1" applyBorder="1">
      <alignment vertical="center"/>
    </xf>
    <xf numFmtId="0" fontId="18" fillId="0" borderId="1" xfId="9" applyFont="1" applyBorder="1" applyAlignment="1">
      <alignment horizontal="center" vertical="center"/>
    </xf>
    <xf numFmtId="0" fontId="21" fillId="0" borderId="1" xfId="9" applyFont="1" applyBorder="1">
      <alignment vertical="center"/>
    </xf>
    <xf numFmtId="0" fontId="18" fillId="0" borderId="5" xfId="9" applyFont="1" applyBorder="1" applyAlignment="1">
      <alignment horizontal="center" vertical="center"/>
    </xf>
    <xf numFmtId="190" fontId="19" fillId="0" borderId="0" xfId="9" applyNumberFormat="1" applyFont="1" applyAlignment="1">
      <alignment horizontal="center" vertical="center"/>
    </xf>
    <xf numFmtId="0" fontId="58" fillId="0" borderId="0" xfId="9" applyFont="1" applyAlignment="1">
      <alignment horizontal="left" vertical="center"/>
    </xf>
    <xf numFmtId="0" fontId="40" fillId="0" borderId="0" xfId="9" applyFont="1" applyAlignment="1">
      <alignment horizontal="left" vertical="center"/>
    </xf>
    <xf numFmtId="0" fontId="40" fillId="0" borderId="150" xfId="19" applyFont="1" applyBorder="1">
      <alignment vertical="center"/>
    </xf>
    <xf numFmtId="0" fontId="40" fillId="0" borderId="149" xfId="19" applyFont="1" applyBorder="1">
      <alignment vertical="center"/>
    </xf>
    <xf numFmtId="0" fontId="40" fillId="0" borderId="126" xfId="19" applyFont="1" applyBorder="1" applyAlignment="1">
      <alignment horizontal="center" vertical="center" textRotation="255"/>
    </xf>
    <xf numFmtId="0" fontId="40" fillId="0" borderId="126" xfId="19" applyFont="1" applyBorder="1" applyAlignment="1">
      <alignment horizontal="center" vertical="center" wrapText="1"/>
    </xf>
    <xf numFmtId="178" fontId="40" fillId="0" borderId="130" xfId="19" applyNumberFormat="1" applyFont="1" applyBorder="1">
      <alignment vertical="center"/>
    </xf>
    <xf numFmtId="0" fontId="40" fillId="0" borderId="126" xfId="19" applyFont="1" applyBorder="1" applyAlignment="1">
      <alignment horizontal="center" vertical="center"/>
    </xf>
    <xf numFmtId="0" fontId="40" fillId="0" borderId="126" xfId="19" applyFont="1" applyBorder="1">
      <alignment vertical="center"/>
    </xf>
    <xf numFmtId="0" fontId="21" fillId="0" borderId="138" xfId="19" applyFont="1" applyBorder="1" applyAlignment="1">
      <alignment horizontal="center" vertical="center" textRotation="255"/>
    </xf>
    <xf numFmtId="0" fontId="21" fillId="0" borderId="164" xfId="19" applyFont="1" applyBorder="1">
      <alignment vertical="center"/>
    </xf>
    <xf numFmtId="0" fontId="21" fillId="0" borderId="138" xfId="19" applyFont="1" applyBorder="1" applyAlignment="1">
      <alignment horizontal="center" vertical="center" wrapText="1"/>
    </xf>
    <xf numFmtId="178" fontId="21" fillId="0" borderId="138" xfId="19" applyNumberFormat="1" applyFont="1" applyBorder="1">
      <alignment vertical="center"/>
    </xf>
    <xf numFmtId="0" fontId="40" fillId="0" borderId="118" xfId="19" applyFont="1" applyBorder="1" applyAlignment="1">
      <alignment horizontal="center" vertical="center" textRotation="255"/>
    </xf>
    <xf numFmtId="0" fontId="40" fillId="0" borderId="164" xfId="19" applyFont="1" applyBorder="1">
      <alignment vertical="center"/>
    </xf>
    <xf numFmtId="0" fontId="40" fillId="0" borderId="118" xfId="19" applyFont="1" applyBorder="1" applyAlignment="1">
      <alignment horizontal="center" vertical="center" wrapText="1"/>
    </xf>
    <xf numFmtId="178" fontId="21" fillId="0" borderId="118" xfId="19" applyNumberFormat="1" applyFont="1" applyBorder="1">
      <alignment vertical="center"/>
    </xf>
    <xf numFmtId="0" fontId="40" fillId="0" borderId="124" xfId="19" applyFont="1" applyBorder="1">
      <alignment vertical="center"/>
    </xf>
    <xf numFmtId="178" fontId="21" fillId="0" borderId="130" xfId="19" applyNumberFormat="1" applyFont="1" applyBorder="1">
      <alignment vertical="center"/>
    </xf>
    <xf numFmtId="0" fontId="40" fillId="0" borderId="109" xfId="19" applyFont="1" applyBorder="1" applyAlignment="1">
      <alignment horizontal="center" vertical="center" textRotation="255"/>
    </xf>
    <xf numFmtId="0" fontId="40" fillId="0" borderId="109" xfId="19" applyFont="1" applyBorder="1" applyAlignment="1">
      <alignment horizontal="center" vertical="center" wrapText="1"/>
    </xf>
    <xf numFmtId="178" fontId="21" fillId="0" borderId="109" xfId="19" applyNumberFormat="1" applyFont="1" applyBorder="1">
      <alignment vertical="center"/>
    </xf>
    <xf numFmtId="0" fontId="21" fillId="0" borderId="150" xfId="19" applyFont="1" applyBorder="1">
      <alignment vertical="center"/>
    </xf>
    <xf numFmtId="0" fontId="21" fillId="0" borderId="149" xfId="19" applyFont="1" applyBorder="1">
      <alignment vertical="center"/>
    </xf>
    <xf numFmtId="0" fontId="40" fillId="0" borderId="293" xfId="19" applyFont="1" applyBorder="1" applyAlignment="1">
      <alignment horizontal="center" vertical="center"/>
    </xf>
    <xf numFmtId="0" fontId="40" fillId="0" borderId="293" xfId="19" applyFont="1" applyBorder="1">
      <alignment vertical="center"/>
    </xf>
    <xf numFmtId="0" fontId="40" fillId="0" borderId="138" xfId="19" applyFont="1" applyBorder="1" applyAlignment="1">
      <alignment horizontal="center" vertical="center" textRotation="255"/>
    </xf>
    <xf numFmtId="0" fontId="40" fillId="0" borderId="124" xfId="19" applyFont="1" applyBorder="1" applyAlignment="1">
      <alignment vertical="center" wrapText="1"/>
    </xf>
    <xf numFmtId="0" fontId="40" fillId="0" borderId="296" xfId="19" applyFont="1" applyBorder="1" applyAlignment="1">
      <alignment horizontal="center" vertical="center"/>
    </xf>
    <xf numFmtId="0" fontId="40" fillId="0" borderId="296" xfId="19" applyFont="1" applyBorder="1">
      <alignment vertical="center"/>
    </xf>
    <xf numFmtId="0" fontId="40" fillId="0" borderId="298" xfId="19" applyFont="1" applyBorder="1" applyAlignment="1">
      <alignment horizontal="center" vertical="center" textRotation="255"/>
    </xf>
    <xf numFmtId="0" fontId="40" fillId="0" borderId="299" xfId="19" applyFont="1" applyBorder="1" applyAlignment="1">
      <alignment vertical="center" wrapText="1"/>
    </xf>
    <xf numFmtId="178" fontId="21" fillId="0" borderId="302" xfId="19" applyNumberFormat="1" applyFont="1" applyBorder="1">
      <alignment vertical="center"/>
    </xf>
    <xf numFmtId="0" fontId="40" fillId="0" borderId="306" xfId="19" applyFont="1" applyBorder="1" applyAlignment="1">
      <alignment horizontal="center" vertical="center" textRotation="255"/>
    </xf>
    <xf numFmtId="178" fontId="21" fillId="0" borderId="296" xfId="19" applyNumberFormat="1" applyFont="1" applyBorder="1">
      <alignment vertical="center"/>
    </xf>
    <xf numFmtId="178" fontId="21" fillId="0" borderId="306" xfId="19" applyNumberFormat="1" applyFont="1" applyBorder="1">
      <alignment vertical="center"/>
    </xf>
    <xf numFmtId="0" fontId="40" fillId="0" borderId="118" xfId="19" applyFont="1" applyBorder="1" applyAlignment="1">
      <alignment horizontal="center" vertical="center"/>
    </xf>
    <xf numFmtId="0" fontId="40" fillId="0" borderId="118" xfId="19" applyFont="1" applyBorder="1">
      <alignment vertical="center"/>
    </xf>
    <xf numFmtId="0" fontId="40" fillId="0" borderId="115" xfId="19" applyFont="1" applyBorder="1" applyAlignment="1">
      <alignment vertical="center" wrapText="1"/>
    </xf>
    <xf numFmtId="0" fontId="40" fillId="0" borderId="109" xfId="19" applyFont="1" applyBorder="1" applyAlignment="1">
      <alignment horizontal="center" vertical="center"/>
    </xf>
    <xf numFmtId="0" fontId="40" fillId="0" borderId="109" xfId="19" applyFont="1" applyBorder="1">
      <alignment vertical="center"/>
    </xf>
    <xf numFmtId="178" fontId="21" fillId="0" borderId="317" xfId="19" applyNumberFormat="1" applyFont="1" applyBorder="1">
      <alignment vertical="center"/>
    </xf>
    <xf numFmtId="178" fontId="21" fillId="0" borderId="69" xfId="19" applyNumberFormat="1" applyFont="1" applyBorder="1">
      <alignment vertical="center"/>
    </xf>
    <xf numFmtId="0" fontId="40" fillId="0" borderId="0" xfId="9" applyFont="1" applyAlignment="1">
      <alignment horizontal="right" vertical="center"/>
    </xf>
    <xf numFmtId="192" fontId="40" fillId="0" borderId="0" xfId="9" applyNumberFormat="1" applyFont="1" applyAlignment="1">
      <alignment horizontal="right" vertical="center"/>
    </xf>
    <xf numFmtId="0" fontId="40" fillId="0" borderId="138" xfId="19" applyFont="1" applyBorder="1" applyAlignment="1">
      <alignment horizontal="center" vertical="center" wrapText="1"/>
    </xf>
    <xf numFmtId="178" fontId="40" fillId="0" borderId="138" xfId="19" applyNumberFormat="1" applyFont="1" applyBorder="1">
      <alignment vertical="center"/>
    </xf>
    <xf numFmtId="0" fontId="40" fillId="0" borderId="138" xfId="19" applyFont="1" applyBorder="1" applyAlignment="1">
      <alignment horizontal="center" vertical="center"/>
    </xf>
    <xf numFmtId="0" fontId="40" fillId="0" borderId="138" xfId="19" applyFont="1" applyBorder="1">
      <alignment vertical="center"/>
    </xf>
    <xf numFmtId="178" fontId="40" fillId="0" borderId="118" xfId="19" applyNumberFormat="1" applyFont="1" applyBorder="1">
      <alignment vertical="center"/>
    </xf>
    <xf numFmtId="0" fontId="40" fillId="0" borderId="118" xfId="19" applyFont="1" applyBorder="1" applyAlignment="1"/>
    <xf numFmtId="0" fontId="40" fillId="0" borderId="136" xfId="19" applyFont="1" applyBorder="1">
      <alignment vertical="center"/>
    </xf>
    <xf numFmtId="178" fontId="40" fillId="0" borderId="109" xfId="19" applyNumberFormat="1" applyFont="1" applyBorder="1">
      <alignment vertical="center"/>
    </xf>
    <xf numFmtId="178" fontId="40" fillId="0" borderId="105" xfId="19" applyNumberFormat="1" applyFont="1" applyBorder="1">
      <alignment vertical="center"/>
    </xf>
    <xf numFmtId="0" fontId="40" fillId="0" borderId="138" xfId="21" applyFont="1" applyBorder="1" applyAlignment="1">
      <alignment horizontal="center" vertical="center" shrinkToFit="1"/>
    </xf>
    <xf numFmtId="0" fontId="40" fillId="0" borderId="124" xfId="21" applyFont="1" applyBorder="1" applyAlignment="1">
      <alignment vertical="center" wrapText="1"/>
    </xf>
    <xf numFmtId="178" fontId="40" fillId="0" borderId="138" xfId="21" applyNumberFormat="1" applyFont="1" applyBorder="1">
      <alignment vertical="center"/>
    </xf>
    <xf numFmtId="0" fontId="40" fillId="0" borderId="331" xfId="21" applyFont="1" applyBorder="1" applyAlignment="1">
      <alignment horizontal="center" vertical="center" wrapText="1"/>
    </xf>
    <xf numFmtId="0" fontId="40" fillId="0" borderId="138" xfId="21" applyFont="1" applyBorder="1" applyAlignment="1">
      <alignment horizontal="center" vertical="center"/>
    </xf>
    <xf numFmtId="0" fontId="40" fillId="0" borderId="118" xfId="21" applyFont="1" applyBorder="1" applyAlignment="1">
      <alignment horizontal="center" vertical="center" shrinkToFit="1"/>
    </xf>
    <xf numFmtId="178" fontId="40" fillId="0" borderId="118" xfId="21" applyNumberFormat="1" applyFont="1" applyBorder="1">
      <alignment vertical="center"/>
    </xf>
    <xf numFmtId="0" fontId="40" fillId="0" borderId="124" xfId="21" applyFont="1" applyBorder="1" applyAlignment="1">
      <alignment horizontal="center" vertical="center" wrapText="1"/>
    </xf>
    <xf numFmtId="0" fontId="40" fillId="0" borderId="118" xfId="21" applyFont="1" applyBorder="1" applyAlignment="1">
      <alignment horizontal="center" vertical="center"/>
    </xf>
    <xf numFmtId="0" fontId="40" fillId="0" borderId="332" xfId="21" applyFont="1" applyBorder="1" applyAlignment="1">
      <alignment horizontal="center" vertical="center" wrapText="1"/>
    </xf>
    <xf numFmtId="0" fontId="40" fillId="0" borderId="302" xfId="21" applyFont="1" applyBorder="1" applyAlignment="1">
      <alignment horizontal="center" vertical="center" shrinkToFit="1"/>
    </xf>
    <xf numFmtId="0" fontId="11" fillId="0" borderId="300" xfId="21" applyBorder="1" applyAlignment="1">
      <alignment horizontal="center" vertical="center"/>
    </xf>
    <xf numFmtId="0" fontId="11" fillId="0" borderId="301" xfId="21" applyBorder="1" applyAlignment="1">
      <alignment horizontal="center" vertical="center"/>
    </xf>
    <xf numFmtId="0" fontId="11" fillId="0" borderId="135" xfId="21" applyBorder="1" applyAlignment="1">
      <alignment horizontal="center" vertical="center"/>
    </xf>
    <xf numFmtId="0" fontId="40" fillId="0" borderId="333" xfId="21" applyFont="1" applyBorder="1" applyAlignment="1">
      <alignment horizontal="center" vertical="center" wrapText="1"/>
    </xf>
    <xf numFmtId="0" fontId="77" fillId="0" borderId="302" xfId="21" applyFont="1" applyBorder="1" applyAlignment="1">
      <alignment horizontal="center" vertical="center" shrinkToFit="1"/>
    </xf>
    <xf numFmtId="0" fontId="78" fillId="0" borderId="300" xfId="21" applyFont="1" applyBorder="1" applyAlignment="1">
      <alignment horizontal="center" vertical="center"/>
    </xf>
    <xf numFmtId="0" fontId="78" fillId="0" borderId="301" xfId="21" applyFont="1" applyBorder="1" applyAlignment="1">
      <alignment horizontal="center" vertical="center"/>
    </xf>
    <xf numFmtId="0" fontId="78" fillId="0" borderId="135" xfId="21" applyFont="1" applyBorder="1" applyAlignment="1">
      <alignment horizontal="center" vertical="center"/>
    </xf>
    <xf numFmtId="178" fontId="77" fillId="0" borderId="118" xfId="21" applyNumberFormat="1" applyFont="1" applyBorder="1">
      <alignment vertical="center"/>
    </xf>
    <xf numFmtId="0" fontId="77" fillId="0" borderId="301" xfId="21" applyFont="1" applyBorder="1" applyAlignment="1">
      <alignment horizontal="center" vertical="center"/>
    </xf>
    <xf numFmtId="0" fontId="77" fillId="0" borderId="135" xfId="21" applyFont="1" applyBorder="1" applyAlignment="1">
      <alignment horizontal="center" vertical="center"/>
    </xf>
    <xf numFmtId="0" fontId="77" fillId="0" borderId="302" xfId="21" applyFont="1" applyBorder="1" applyAlignment="1">
      <alignment horizontal="center" vertical="center" wrapText="1"/>
    </xf>
    <xf numFmtId="0" fontId="77" fillId="0" borderId="302" xfId="21" applyFont="1" applyBorder="1" applyAlignment="1">
      <alignment horizontal="center" vertical="center"/>
    </xf>
    <xf numFmtId="178" fontId="40" fillId="0" borderId="96" xfId="19" applyNumberFormat="1" applyFont="1" applyBorder="1" applyAlignment="1">
      <alignment horizontal="right" vertical="center"/>
    </xf>
    <xf numFmtId="0" fontId="40" fillId="0" borderId="150" xfId="9" applyFont="1" applyBorder="1">
      <alignment vertical="center"/>
    </xf>
    <xf numFmtId="0" fontId="40" fillId="0" borderId="152" xfId="9" applyFont="1" applyBorder="1">
      <alignment vertical="center"/>
    </xf>
    <xf numFmtId="0" fontId="40" fillId="0" borderId="130" xfId="9" applyFont="1" applyBorder="1">
      <alignment vertical="center"/>
    </xf>
    <xf numFmtId="0" fontId="21" fillId="0" borderId="0" xfId="9" applyFont="1" applyAlignment="1">
      <alignment horizontal="left" vertical="center"/>
    </xf>
    <xf numFmtId="0" fontId="37" fillId="0" borderId="0" xfId="9" applyFont="1" applyAlignment="1">
      <alignment horizontal="left" vertical="center"/>
    </xf>
    <xf numFmtId="0" fontId="37" fillId="0" borderId="0" xfId="9" applyFont="1">
      <alignment vertical="center"/>
    </xf>
    <xf numFmtId="0" fontId="41" fillId="0" borderId="0" xfId="9" applyFont="1">
      <alignment vertical="center"/>
    </xf>
    <xf numFmtId="0" fontId="38" fillId="0" borderId="1" xfId="0" applyFont="1" applyBorder="1" applyAlignment="1">
      <alignment horizontal="center" vertical="center"/>
    </xf>
    <xf numFmtId="0" fontId="58" fillId="0" borderId="0" xfId="19" applyFont="1">
      <alignment vertical="center"/>
    </xf>
    <xf numFmtId="0" fontId="58" fillId="0" borderId="0" xfId="19" applyFont="1" applyAlignment="1">
      <alignment horizontal="left" vertical="center"/>
    </xf>
    <xf numFmtId="0" fontId="42" fillId="0" borderId="0" xfId="19" applyFont="1" applyAlignment="1">
      <alignment horizontal="left" vertical="center"/>
    </xf>
    <xf numFmtId="38" fontId="40" fillId="0" borderId="0" xfId="20" applyFont="1" applyFill="1" applyAlignment="1"/>
    <xf numFmtId="0" fontId="40" fillId="0" borderId="0" xfId="19" applyFont="1" applyAlignment="1">
      <alignment horizontal="right"/>
    </xf>
    <xf numFmtId="0" fontId="40" fillId="0" borderId="10" xfId="19" applyFont="1" applyBorder="1" applyAlignment="1"/>
    <xf numFmtId="0" fontId="40" fillId="0" borderId="12" xfId="19" applyFont="1" applyBorder="1" applyAlignment="1"/>
    <xf numFmtId="0" fontId="76" fillId="0" borderId="12" xfId="19" applyFont="1" applyBorder="1" applyAlignment="1">
      <alignment horizontal="center" vertical="center"/>
    </xf>
    <xf numFmtId="0" fontId="38" fillId="0" borderId="11" xfId="0" applyFont="1" applyBorder="1" applyAlignment="1">
      <alignment horizontal="center" vertical="center" wrapText="1"/>
    </xf>
    <xf numFmtId="0" fontId="38" fillId="0" borderId="21" xfId="0" applyFont="1" applyBorder="1" applyAlignment="1">
      <alignment horizontal="center" vertical="center" wrapText="1"/>
    </xf>
    <xf numFmtId="38" fontId="38" fillId="0" borderId="0" xfId="2" applyFont="1" applyFill="1" applyBorder="1" applyAlignment="1">
      <alignment horizontal="center" vertical="center" shrinkToFit="1"/>
    </xf>
    <xf numFmtId="0" fontId="38" fillId="0" borderId="5" xfId="0" applyFont="1" applyBorder="1" applyAlignment="1">
      <alignment horizontal="center" vertical="center" wrapText="1"/>
    </xf>
    <xf numFmtId="0" fontId="38" fillId="0" borderId="19" xfId="0" applyFont="1" applyBorder="1" applyAlignment="1">
      <alignment horizontal="center" vertical="center" wrapText="1"/>
    </xf>
    <xf numFmtId="0" fontId="97" fillId="0" borderId="12" xfId="19" applyFont="1" applyBorder="1" applyAlignment="1">
      <alignment horizontal="center" vertical="center"/>
    </xf>
    <xf numFmtId="0" fontId="56" fillId="0" borderId="0" xfId="9" applyFont="1" applyAlignment="1">
      <alignment horizontal="left" vertical="center"/>
    </xf>
    <xf numFmtId="0" fontId="43" fillId="0" borderId="0" xfId="9" applyFont="1" applyAlignment="1">
      <alignment horizontal="left" vertical="center"/>
    </xf>
    <xf numFmtId="0" fontId="57" fillId="0" borderId="0" xfId="17" applyFont="1" applyAlignment="1">
      <alignment horizontal="right" vertical="center"/>
    </xf>
    <xf numFmtId="0" fontId="43" fillId="0" borderId="238" xfId="17" applyFont="1" applyBorder="1" applyAlignment="1">
      <alignment horizontal="center" vertical="center"/>
    </xf>
    <xf numFmtId="0" fontId="43" fillId="0" borderId="239" xfId="17" applyFont="1" applyBorder="1" applyAlignment="1">
      <alignment horizontal="center" vertical="center"/>
    </xf>
    <xf numFmtId="0" fontId="43" fillId="0" borderId="240" xfId="17" applyFont="1" applyBorder="1" applyAlignment="1">
      <alignment horizontal="center" vertical="center" wrapText="1"/>
    </xf>
    <xf numFmtId="0" fontId="43" fillId="0" borderId="241" xfId="17" applyFont="1" applyBorder="1" applyAlignment="1">
      <alignment horizontal="center" vertical="center"/>
    </xf>
    <xf numFmtId="0" fontId="43" fillId="0" borderId="105" xfId="17" applyFont="1" applyBorder="1" applyAlignment="1">
      <alignment horizontal="center" vertical="center"/>
    </xf>
    <xf numFmtId="0" fontId="43" fillId="0" borderId="102" xfId="17" applyFont="1" applyBorder="1" applyAlignment="1">
      <alignment horizontal="center" vertical="center" wrapText="1"/>
    </xf>
    <xf numFmtId="0" fontId="43" fillId="0" borderId="279" xfId="17" applyFont="1" applyBorder="1" applyAlignment="1">
      <alignment horizontal="center" vertical="center"/>
    </xf>
    <xf numFmtId="0" fontId="43" fillId="0" borderId="279" xfId="17" applyFont="1" applyBorder="1" applyAlignment="1">
      <alignment horizontal="center" vertical="center" wrapText="1"/>
    </xf>
    <xf numFmtId="0" fontId="43" fillId="0" borderId="103" xfId="17" applyFont="1" applyBorder="1" applyAlignment="1">
      <alignment horizontal="center" vertical="center"/>
    </xf>
    <xf numFmtId="0" fontId="43" fillId="0" borderId="162" xfId="17" applyFont="1" applyBorder="1" applyAlignment="1">
      <alignment horizontal="center" vertical="center"/>
    </xf>
    <xf numFmtId="0" fontId="43" fillId="0" borderId="161" xfId="17" applyFont="1" applyBorder="1" applyAlignment="1">
      <alignment horizontal="center" vertical="center" wrapText="1"/>
    </xf>
    <xf numFmtId="0" fontId="38" fillId="0" borderId="44" xfId="0" applyFont="1" applyBorder="1" applyAlignment="1">
      <alignment horizontal="center" vertical="center" wrapText="1"/>
    </xf>
    <xf numFmtId="0" fontId="65" fillId="0" borderId="69" xfId="0" quotePrefix="1" applyFont="1" applyBorder="1" applyAlignment="1">
      <alignment horizontal="center" vertical="center" wrapText="1"/>
    </xf>
    <xf numFmtId="0" fontId="65" fillId="0" borderId="26" xfId="0" applyFont="1" applyBorder="1" applyAlignment="1">
      <alignment horizontal="center" vertical="center" wrapText="1"/>
    </xf>
    <xf numFmtId="0" fontId="38" fillId="0" borderId="87" xfId="0" applyFont="1" applyBorder="1" applyAlignment="1">
      <alignment vertical="center" wrapText="1"/>
    </xf>
    <xf numFmtId="0" fontId="38" fillId="0" borderId="85"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2" xfId="0" applyFont="1" applyBorder="1" applyAlignment="1">
      <alignment vertical="center" wrapText="1"/>
    </xf>
    <xf numFmtId="0" fontId="38" fillId="0" borderId="73"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3" xfId="0" applyFont="1" applyBorder="1" applyAlignment="1">
      <alignment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64" xfId="0" applyFont="1" applyBorder="1" applyAlignment="1">
      <alignment vertical="center" wrapText="1"/>
    </xf>
    <xf numFmtId="0" fontId="38" fillId="0" borderId="74"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2" xfId="0" quotePrefix="1" applyFont="1" applyBorder="1" applyAlignment="1">
      <alignment vertical="center" wrapText="1"/>
    </xf>
    <xf numFmtId="0" fontId="38" fillId="0" borderId="7" xfId="0" applyFont="1" applyBorder="1" applyAlignment="1">
      <alignment horizontal="center" vertical="center" wrapText="1"/>
    </xf>
    <xf numFmtId="0" fontId="38" fillId="0" borderId="11" xfId="0" applyFont="1" applyBorder="1" applyAlignment="1">
      <alignment vertical="center" wrapText="1"/>
    </xf>
    <xf numFmtId="0" fontId="38" fillId="0" borderId="70" xfId="0" applyFont="1" applyBorder="1" applyAlignment="1">
      <alignment horizontal="center" vertical="center" wrapText="1"/>
    </xf>
    <xf numFmtId="0" fontId="21" fillId="0" borderId="0" xfId="15" applyFont="1" applyAlignment="1">
      <alignment horizontal="center" vertical="center"/>
    </xf>
    <xf numFmtId="0" fontId="21" fillId="0" borderId="0" xfId="15" applyFont="1" applyAlignment="1">
      <alignment horizontal="left" vertical="center"/>
    </xf>
    <xf numFmtId="0" fontId="40" fillId="0" borderId="0" xfId="15" applyFont="1" applyAlignment="1">
      <alignment horizontal="center" vertical="center"/>
    </xf>
    <xf numFmtId="0" fontId="40" fillId="0" borderId="0" xfId="15" applyFont="1" applyAlignment="1">
      <alignment horizontal="left" vertical="center"/>
    </xf>
    <xf numFmtId="0" fontId="98" fillId="0" borderId="0" xfId="17" applyFont="1" applyAlignment="1"/>
    <xf numFmtId="0" fontId="34" fillId="0" borderId="12" xfId="21" applyFont="1" applyFill="1" applyBorder="1" applyAlignment="1">
      <alignment horizontal="center" vertical="center" wrapText="1"/>
    </xf>
    <xf numFmtId="0" fontId="74" fillId="0" borderId="0" xfId="0" applyFont="1" applyAlignment="1">
      <alignment vertical="top" wrapText="1"/>
    </xf>
    <xf numFmtId="0" fontId="38" fillId="0" borderId="26" xfId="0" applyFont="1" applyBorder="1" applyAlignment="1">
      <alignment horizontal="center" vertical="center" wrapText="1"/>
    </xf>
    <xf numFmtId="0" fontId="38" fillId="0" borderId="348" xfId="0" applyFont="1" applyBorder="1" applyAlignment="1">
      <alignment horizontal="center" vertical="center" wrapText="1"/>
    </xf>
    <xf numFmtId="0" fontId="38" fillId="0" borderId="3" xfId="0" applyFont="1" applyBorder="1" applyAlignment="1">
      <alignment vertical="center" wrapText="1"/>
    </xf>
    <xf numFmtId="0" fontId="38" fillId="0" borderId="349" xfId="0" applyFont="1" applyBorder="1" applyAlignment="1">
      <alignment horizontal="center" vertical="center" wrapText="1"/>
    </xf>
    <xf numFmtId="0" fontId="38" fillId="0" borderId="350" xfId="0" applyFont="1" applyBorder="1" applyAlignment="1">
      <alignment horizontal="center" vertical="center" wrapText="1"/>
    </xf>
    <xf numFmtId="0" fontId="38" fillId="0" borderId="351" xfId="0" applyFont="1" applyBorder="1" applyAlignment="1">
      <alignment vertical="center" wrapText="1"/>
    </xf>
    <xf numFmtId="0" fontId="38" fillId="0" borderId="42" xfId="0" applyFont="1" applyBorder="1" applyAlignment="1">
      <alignment horizontal="center" vertical="center" wrapText="1"/>
    </xf>
    <xf numFmtId="0" fontId="82" fillId="0" borderId="12" xfId="0" applyFont="1" applyBorder="1" applyAlignment="1">
      <alignment horizontal="center" vertical="center"/>
    </xf>
    <xf numFmtId="0" fontId="85" fillId="0" borderId="12" xfId="0" applyFont="1" applyBorder="1" applyAlignment="1">
      <alignment horizontal="center" vertical="center"/>
    </xf>
    <xf numFmtId="0" fontId="101" fillId="0" borderId="12" xfId="26" applyFont="1" applyBorder="1" applyAlignment="1">
      <alignment horizontal="center" vertical="center" wrapText="1" shrinkToFit="1"/>
    </xf>
    <xf numFmtId="187" fontId="85" fillId="0" borderId="0" xfId="0" applyNumberFormat="1" applyFont="1">
      <alignment vertical="center"/>
    </xf>
    <xf numFmtId="38" fontId="85" fillId="0" borderId="0" xfId="2" applyFont="1">
      <alignment vertical="center"/>
    </xf>
    <xf numFmtId="9" fontId="85" fillId="0" borderId="0" xfId="0" applyNumberFormat="1" applyFont="1">
      <alignment vertical="center"/>
    </xf>
    <xf numFmtId="38" fontId="21" fillId="0" borderId="0" xfId="2" applyFont="1">
      <alignment vertical="center"/>
    </xf>
    <xf numFmtId="9" fontId="85" fillId="0" borderId="0" xfId="1" applyFont="1">
      <alignment vertical="center"/>
    </xf>
    <xf numFmtId="0" fontId="40" fillId="0" borderId="130" xfId="9" applyFont="1" applyBorder="1" applyAlignment="1">
      <alignment horizontal="center" vertical="center"/>
    </xf>
    <xf numFmtId="38" fontId="96" fillId="0" borderId="34" xfId="18" applyFont="1" applyFill="1" applyBorder="1">
      <alignment vertical="center"/>
    </xf>
    <xf numFmtId="38" fontId="96" fillId="0" borderId="88" xfId="18" applyFont="1" applyFill="1" applyBorder="1">
      <alignment vertical="center"/>
    </xf>
    <xf numFmtId="191" fontId="96" fillId="0" borderId="15" xfId="18" applyNumberFormat="1" applyFont="1" applyFill="1" applyBorder="1">
      <alignment vertical="center"/>
    </xf>
    <xf numFmtId="38" fontId="96" fillId="0" borderId="3" xfId="18" applyFont="1" applyFill="1" applyBorder="1">
      <alignment vertical="center"/>
    </xf>
    <xf numFmtId="38" fontId="96" fillId="0" borderId="11" xfId="18" applyFont="1" applyFill="1" applyBorder="1">
      <alignment vertical="center"/>
    </xf>
    <xf numFmtId="191" fontId="96" fillId="0" borderId="41" xfId="18" applyNumberFormat="1" applyFont="1" applyFill="1" applyBorder="1">
      <alignment vertical="center"/>
    </xf>
    <xf numFmtId="38" fontId="96" fillId="0" borderId="21" xfId="18" applyFont="1" applyFill="1" applyBorder="1">
      <alignment vertical="center"/>
    </xf>
    <xf numFmtId="38" fontId="96" fillId="0" borderId="19" xfId="18" applyFont="1" applyFill="1" applyBorder="1">
      <alignment vertical="center"/>
    </xf>
    <xf numFmtId="191" fontId="96" fillId="0" borderId="283" xfId="18" applyNumberFormat="1" applyFont="1" applyFill="1" applyBorder="1">
      <alignment vertical="center"/>
    </xf>
    <xf numFmtId="38" fontId="96" fillId="0" borderId="12" xfId="18" applyFont="1" applyFill="1" applyBorder="1">
      <alignment vertical="center"/>
    </xf>
    <xf numFmtId="38" fontId="96" fillId="0" borderId="24" xfId="18" applyFont="1" applyFill="1" applyBorder="1">
      <alignment vertical="center"/>
    </xf>
    <xf numFmtId="191" fontId="96" fillId="0" borderId="284" xfId="18" applyNumberFormat="1" applyFont="1" applyFill="1" applyBorder="1">
      <alignment vertical="center"/>
    </xf>
    <xf numFmtId="38" fontId="96" fillId="0" borderId="82" xfId="18" applyFont="1" applyFill="1" applyBorder="1">
      <alignment vertical="center"/>
    </xf>
    <xf numFmtId="191" fontId="96" fillId="0" borderId="285" xfId="18" applyNumberFormat="1" applyFont="1" applyFill="1" applyBorder="1">
      <alignment vertical="center"/>
    </xf>
    <xf numFmtId="191" fontId="96" fillId="0" borderId="18" xfId="18" applyNumberFormat="1" applyFont="1" applyFill="1" applyBorder="1">
      <alignment vertical="center"/>
    </xf>
    <xf numFmtId="0" fontId="40" fillId="0" borderId="131" xfId="9" applyFont="1" applyBorder="1">
      <alignment vertical="center"/>
    </xf>
    <xf numFmtId="187" fontId="40" fillId="0" borderId="131" xfId="9" applyNumberFormat="1" applyFont="1" applyBorder="1">
      <alignment vertical="center"/>
    </xf>
    <xf numFmtId="187" fontId="40" fillId="0" borderId="130" xfId="9" applyNumberFormat="1" applyFont="1" applyBorder="1">
      <alignment vertical="center"/>
    </xf>
    <xf numFmtId="178" fontId="40" fillId="0" borderId="179" xfId="9" applyNumberFormat="1" applyFont="1" applyBorder="1">
      <alignment vertical="center"/>
    </xf>
    <xf numFmtId="178" fontId="40" fillId="0" borderId="218" xfId="9" applyNumberFormat="1" applyFont="1" applyBorder="1">
      <alignment vertical="center"/>
    </xf>
    <xf numFmtId="178" fontId="40" fillId="0" borderId="152" xfId="9" applyNumberFormat="1" applyFont="1" applyBorder="1">
      <alignment vertical="center"/>
    </xf>
    <xf numFmtId="0" fontId="58" fillId="0" borderId="0" xfId="27" applyFont="1">
      <alignment vertical="center"/>
    </xf>
    <xf numFmtId="0" fontId="40" fillId="0" borderId="0" xfId="27" applyFont="1">
      <alignment vertical="center"/>
    </xf>
    <xf numFmtId="0" fontId="38" fillId="0" borderId="63" xfId="0" applyFont="1" applyBorder="1" applyAlignment="1">
      <alignment horizontal="left" vertical="center" wrapText="1"/>
    </xf>
    <xf numFmtId="0" fontId="38" fillId="0" borderId="64" xfId="0" applyFont="1" applyBorder="1" applyAlignment="1">
      <alignment horizontal="left" vertical="center" wrapText="1"/>
    </xf>
    <xf numFmtId="0" fontId="38" fillId="0" borderId="355" xfId="0" applyFont="1" applyBorder="1" applyAlignment="1">
      <alignment horizontal="center" vertical="center" wrapText="1"/>
    </xf>
    <xf numFmtId="0" fontId="38" fillId="0" borderId="2" xfId="0" applyFont="1" applyBorder="1" applyAlignment="1">
      <alignment horizontal="center" vertical="center" wrapText="1"/>
    </xf>
    <xf numFmtId="0" fontId="31" fillId="2" borderId="0" xfId="28" applyFont="1" applyFill="1">
      <alignment vertical="center"/>
    </xf>
    <xf numFmtId="0" fontId="31" fillId="2" borderId="0" xfId="28" applyFont="1" applyFill="1" applyAlignment="1">
      <alignment horizontal="left" vertical="center"/>
    </xf>
    <xf numFmtId="0" fontId="21" fillId="2" borderId="0" xfId="28" applyFont="1" applyFill="1">
      <alignment vertical="center"/>
    </xf>
    <xf numFmtId="0" fontId="104" fillId="2" borderId="0" xfId="28" applyFont="1" applyFill="1">
      <alignment vertical="center"/>
    </xf>
    <xf numFmtId="0" fontId="24" fillId="2" borderId="0" xfId="28" applyFont="1" applyFill="1" applyAlignment="1">
      <alignment horizontal="left" vertical="center"/>
    </xf>
    <xf numFmtId="0" fontId="24" fillId="2" borderId="0" xfId="28" applyFont="1" applyFill="1" applyAlignment="1">
      <alignment horizontal="center" vertical="center"/>
    </xf>
    <xf numFmtId="0" fontId="24" fillId="2" borderId="0" xfId="28" applyFont="1" applyFill="1">
      <alignment vertical="center"/>
    </xf>
    <xf numFmtId="0" fontId="24" fillId="2" borderId="0" xfId="28" applyFont="1" applyFill="1" applyAlignment="1">
      <alignment horizontal="left" vertical="center" indent="2"/>
    </xf>
    <xf numFmtId="0" fontId="24" fillId="2" borderId="0" xfId="28" applyFont="1" applyFill="1" applyAlignment="1">
      <alignment horizontal="left" vertical="center" indent="3"/>
    </xf>
    <xf numFmtId="0" fontId="24" fillId="2" borderId="0" xfId="28" applyFont="1" applyFill="1" applyAlignment="1">
      <alignment horizontal="right" vertical="center"/>
    </xf>
    <xf numFmtId="0" fontId="24" fillId="2" borderId="20" xfId="28" applyFont="1" applyFill="1" applyBorder="1">
      <alignment vertical="center"/>
    </xf>
    <xf numFmtId="0" fontId="24" fillId="2" borderId="6" xfId="28" applyFont="1" applyFill="1" applyBorder="1">
      <alignment vertical="center"/>
    </xf>
    <xf numFmtId="0" fontId="24" fillId="2" borderId="10" xfId="28" applyFont="1" applyFill="1" applyBorder="1">
      <alignment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0" fontId="15" fillId="2" borderId="0" xfId="0" applyFont="1" applyFill="1">
      <alignment vertical="center"/>
    </xf>
    <xf numFmtId="0" fontId="49" fillId="2" borderId="0" xfId="28" applyFont="1" applyFill="1" applyAlignment="1">
      <alignment horizontal="left" vertical="center" indent="1"/>
    </xf>
    <xf numFmtId="0" fontId="49" fillId="2" borderId="0" xfId="28" applyFont="1" applyFill="1">
      <alignment vertical="center"/>
    </xf>
    <xf numFmtId="0" fontId="49" fillId="2" borderId="0" xfId="28" applyFont="1" applyFill="1" applyAlignment="1">
      <alignment horizontal="center" vertical="center"/>
    </xf>
    <xf numFmtId="0" fontId="31" fillId="0" borderId="0" xfId="15" applyFont="1">
      <alignment vertical="center"/>
    </xf>
    <xf numFmtId="0" fontId="107" fillId="0" borderId="0" xfId="15" applyFont="1">
      <alignment vertical="center"/>
    </xf>
    <xf numFmtId="0" fontId="21" fillId="0" borderId="0" xfId="28" applyFont="1">
      <alignment vertical="center"/>
    </xf>
    <xf numFmtId="0" fontId="21" fillId="0" borderId="0" xfId="28" applyFont="1" applyAlignment="1">
      <alignment horizontal="left" vertical="center"/>
    </xf>
    <xf numFmtId="0" fontId="21" fillId="0" borderId="0" xfId="28" applyFont="1" applyAlignment="1">
      <alignment vertical="center" wrapText="1"/>
    </xf>
    <xf numFmtId="0" fontId="37" fillId="0" borderId="0" xfId="15" applyFont="1" applyAlignment="1">
      <alignment horizontal="center" vertical="center"/>
    </xf>
    <xf numFmtId="0" fontId="21" fillId="0" borderId="0" xfId="29" applyFont="1">
      <alignment vertical="center"/>
    </xf>
    <xf numFmtId="0" fontId="21" fillId="0" borderId="0" xfId="29" applyFont="1" applyAlignment="1">
      <alignment horizontal="left" vertical="center" wrapText="1"/>
    </xf>
    <xf numFmtId="0" fontId="30" fillId="0" borderId="0" xfId="28" applyFont="1">
      <alignment vertical="center"/>
    </xf>
    <xf numFmtId="0" fontId="108" fillId="0" borderId="0" xfId="15" applyFont="1" applyAlignment="1">
      <alignment horizontal="center" vertical="center"/>
    </xf>
    <xf numFmtId="0" fontId="109" fillId="0" borderId="0" xfId="15" applyFont="1" applyAlignment="1">
      <alignment horizontal="center" vertical="center"/>
    </xf>
    <xf numFmtId="0" fontId="96" fillId="0" borderId="0" xfId="15" applyFont="1" applyAlignment="1">
      <alignment horizontal="left" vertical="center"/>
    </xf>
    <xf numFmtId="0" fontId="96" fillId="0" borderId="0" xfId="15" applyFont="1">
      <alignment vertical="center"/>
    </xf>
    <xf numFmtId="0" fontId="96" fillId="0" borderId="0" xfId="15" applyFont="1" applyAlignment="1">
      <alignment vertical="center" wrapText="1"/>
    </xf>
    <xf numFmtId="0" fontId="96" fillId="0" borderId="0" xfId="15" applyFont="1" applyAlignment="1">
      <alignment horizontal="left" vertical="center" wrapText="1"/>
    </xf>
    <xf numFmtId="0" fontId="96" fillId="0" borderId="0" xfId="28" applyFont="1" applyAlignment="1">
      <alignment vertical="center" wrapText="1"/>
    </xf>
    <xf numFmtId="0" fontId="40" fillId="0" borderId="0" xfId="28" applyFont="1">
      <alignment vertical="center"/>
    </xf>
    <xf numFmtId="0" fontId="40" fillId="0" borderId="0" xfId="28" applyFont="1" applyAlignment="1">
      <alignment horizontal="center" vertical="center"/>
    </xf>
    <xf numFmtId="0" fontId="40" fillId="0" borderId="0" xfId="29" applyFont="1" applyAlignment="1">
      <alignment horizontal="left" vertical="center" wrapText="1"/>
    </xf>
    <xf numFmtId="0" fontId="95" fillId="0" borderId="0" xfId="17" applyFont="1" applyBorder="1" applyAlignment="1">
      <alignment vertical="center" wrapText="1"/>
    </xf>
    <xf numFmtId="0" fontId="55" fillId="0" borderId="0" xfId="17" applyFont="1" applyBorder="1">
      <alignment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38" fontId="24" fillId="2" borderId="20" xfId="2" applyFont="1" applyFill="1" applyBorder="1" applyAlignment="1">
      <alignment horizontal="center" vertical="center"/>
    </xf>
    <xf numFmtId="38" fontId="24" fillId="2" borderId="6" xfId="2" applyFont="1" applyFill="1" applyBorder="1" applyAlignment="1">
      <alignment horizontal="center" vertical="center"/>
    </xf>
    <xf numFmtId="38" fontId="24" fillId="2" borderId="10" xfId="2" applyFont="1" applyFill="1" applyBorder="1" applyAlignment="1">
      <alignment horizontal="center" vertical="center"/>
    </xf>
    <xf numFmtId="0" fontId="38" fillId="0" borderId="20" xfId="0" applyFont="1" applyBorder="1" applyAlignment="1">
      <alignment horizontal="left" vertical="top" wrapText="1"/>
    </xf>
    <xf numFmtId="0" fontId="38" fillId="0" borderId="39" xfId="0" applyFont="1" applyBorder="1" applyAlignment="1">
      <alignment horizontal="center" vertical="center" wrapText="1"/>
    </xf>
    <xf numFmtId="0" fontId="38" fillId="0" borderId="2" xfId="0" applyFont="1" applyBorder="1" applyAlignment="1">
      <alignment horizontal="left" vertical="top" wrapText="1"/>
    </xf>
    <xf numFmtId="0" fontId="38" fillId="0" borderId="35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57" xfId="0" applyFont="1" applyBorder="1" applyAlignment="1">
      <alignment horizontal="center" vertical="center" wrapText="1"/>
    </xf>
    <xf numFmtId="0" fontId="99" fillId="0" borderId="43" xfId="9" applyFont="1" applyBorder="1" applyAlignment="1">
      <alignment horizontal="center" vertical="center"/>
    </xf>
    <xf numFmtId="0" fontId="99" fillId="0" borderId="67" xfId="9" applyFont="1" applyBorder="1" applyAlignment="1">
      <alignment horizontal="center" vertical="center"/>
    </xf>
    <xf numFmtId="0" fontId="99" fillId="0" borderId="83" xfId="9" applyFont="1" applyBorder="1" applyAlignment="1">
      <alignment horizontal="center" vertical="center"/>
    </xf>
    <xf numFmtId="0" fontId="44" fillId="0" borderId="0" xfId="9" applyFont="1" applyAlignment="1">
      <alignment horizontal="center" vertical="center" wrapText="1"/>
    </xf>
    <xf numFmtId="0" fontId="45" fillId="0" borderId="0" xfId="0" applyFont="1" applyAlignment="1">
      <alignment horizontal="center" vertical="center" wrapText="1"/>
    </xf>
    <xf numFmtId="0" fontId="50" fillId="0" borderId="0" xfId="9" applyFont="1" applyAlignment="1">
      <alignment horizontal="center" vertical="center"/>
    </xf>
    <xf numFmtId="0" fontId="51" fillId="0" borderId="0" xfId="9" applyFont="1" applyAlignment="1">
      <alignment horizontal="center" vertical="center"/>
    </xf>
    <xf numFmtId="0" fontId="40" fillId="0" borderId="0" xfId="9" applyFont="1" applyAlignment="1">
      <alignment horizontal="center" vertical="center" wrapText="1"/>
    </xf>
    <xf numFmtId="0" fontId="48" fillId="0" borderId="0" xfId="9" applyFont="1" applyAlignment="1">
      <alignment horizontal="left" vertical="top" wrapText="1"/>
    </xf>
    <xf numFmtId="0" fontId="49" fillId="0" borderId="0" xfId="9" applyFont="1" applyAlignment="1">
      <alignment horizontal="left" vertical="center" wrapText="1"/>
    </xf>
    <xf numFmtId="0" fontId="21" fillId="0" borderId="0" xfId="9" applyFont="1" applyAlignment="1">
      <alignment horizontal="left" vertical="center" wrapText="1"/>
    </xf>
    <xf numFmtId="0" fontId="21" fillId="0" borderId="0" xfId="9" applyFont="1" applyAlignment="1">
      <alignment vertical="center"/>
    </xf>
    <xf numFmtId="0" fontId="30" fillId="0" borderId="0" xfId="9" applyFont="1" applyAlignment="1">
      <alignment vertical="center"/>
    </xf>
    <xf numFmtId="0" fontId="21" fillId="0" borderId="8" xfId="9" applyFont="1" applyBorder="1" applyAlignment="1">
      <alignment horizontal="left" vertical="center" wrapText="1"/>
    </xf>
    <xf numFmtId="0" fontId="21" fillId="0" borderId="12" xfId="9" applyFont="1" applyBorder="1" applyAlignment="1">
      <alignment horizontal="center" vertical="center"/>
    </xf>
    <xf numFmtId="0" fontId="88" fillId="0" borderId="12" xfId="9" applyFont="1" applyBorder="1" applyAlignment="1">
      <alignment horizontal="left" vertical="center" wrapText="1"/>
    </xf>
    <xf numFmtId="0" fontId="87" fillId="0" borderId="12" xfId="9" applyFont="1" applyBorder="1" applyAlignment="1">
      <alignment horizontal="left" vertical="center" wrapText="1"/>
    </xf>
    <xf numFmtId="0" fontId="25" fillId="0" borderId="8" xfId="9" applyFont="1" applyBorder="1" applyAlignment="1">
      <alignment horizontal="center" vertical="center"/>
    </xf>
    <xf numFmtId="0" fontId="25" fillId="0" borderId="0" xfId="9" applyFont="1" applyAlignment="1">
      <alignment horizontal="center" vertical="center"/>
    </xf>
    <xf numFmtId="0" fontId="25" fillId="0" borderId="4" xfId="9" applyFont="1" applyBorder="1" applyAlignment="1">
      <alignment horizontal="center" vertical="center"/>
    </xf>
    <xf numFmtId="0" fontId="25" fillId="0" borderId="7" xfId="9" applyFont="1" applyBorder="1" applyAlignment="1">
      <alignment horizontal="center" vertical="center"/>
    </xf>
    <xf numFmtId="0" fontId="25" fillId="0" borderId="2" xfId="9" applyFont="1" applyBorder="1" applyAlignment="1">
      <alignment horizontal="center" vertical="center"/>
    </xf>
    <xf numFmtId="0" fontId="25" fillId="0" borderId="3" xfId="9" applyFont="1" applyBorder="1" applyAlignment="1">
      <alignment horizontal="center" vertical="center"/>
    </xf>
    <xf numFmtId="0" fontId="21" fillId="0" borderId="20" xfId="9" applyFont="1" applyBorder="1" applyAlignment="1">
      <alignment horizontal="center" vertical="center"/>
    </xf>
    <xf numFmtId="0" fontId="21" fillId="0" borderId="6" xfId="9" applyFont="1" applyBorder="1" applyAlignment="1">
      <alignment horizontal="center" vertical="center"/>
    </xf>
    <xf numFmtId="0" fontId="21" fillId="0" borderId="10" xfId="9" applyFont="1" applyBorder="1" applyAlignment="1">
      <alignment horizontal="center" vertical="center"/>
    </xf>
    <xf numFmtId="0" fontId="21" fillId="0" borderId="46" xfId="9" quotePrefix="1" applyFont="1" applyBorder="1" applyAlignment="1">
      <alignment horizontal="center" vertical="center"/>
    </xf>
    <xf numFmtId="0" fontId="21" fillId="0" borderId="52" xfId="9" quotePrefix="1" applyFont="1" applyBorder="1" applyAlignment="1">
      <alignment horizontal="center" vertical="center"/>
    </xf>
    <xf numFmtId="190" fontId="19" fillId="0" borderId="52" xfId="9" applyNumberFormat="1" applyFont="1" applyBorder="1" applyAlignment="1">
      <alignment horizontal="center" vertical="center"/>
    </xf>
    <xf numFmtId="190" fontId="19" fillId="0" borderId="53" xfId="9" applyNumberFormat="1" applyFont="1" applyBorder="1" applyAlignment="1">
      <alignment horizontal="center" vertical="center"/>
    </xf>
    <xf numFmtId="0" fontId="21" fillId="0" borderId="56" xfId="9" applyFont="1" applyBorder="1" applyAlignment="1">
      <alignment horizontal="center" vertical="center"/>
    </xf>
    <xf numFmtId="0" fontId="21" fillId="0" borderId="57" xfId="9" applyFont="1" applyBorder="1" applyAlignment="1">
      <alignment horizontal="center" vertical="center"/>
    </xf>
    <xf numFmtId="0" fontId="21" fillId="0" borderId="7" xfId="9" applyFont="1" applyBorder="1" applyAlignment="1">
      <alignment horizontal="center" vertical="center" wrapText="1"/>
    </xf>
    <xf numFmtId="0" fontId="21" fillId="0" borderId="23" xfId="9" applyFont="1" applyBorder="1" applyAlignment="1">
      <alignment horizontal="center" vertical="center" wrapText="1"/>
    </xf>
    <xf numFmtId="0" fontId="88" fillId="0" borderId="9" xfId="9" applyFont="1" applyBorder="1" applyAlignment="1">
      <alignment horizontal="left" vertical="top" wrapText="1" shrinkToFit="1"/>
    </xf>
    <xf numFmtId="0" fontId="88" fillId="0" borderId="1" xfId="9" applyFont="1" applyBorder="1" applyAlignment="1">
      <alignment horizontal="left" vertical="top" shrinkToFit="1"/>
    </xf>
    <xf numFmtId="0" fontId="88" fillId="0" borderId="281" xfId="9" applyFont="1" applyBorder="1" applyAlignment="1">
      <alignment horizontal="left" vertical="top" shrinkToFit="1"/>
    </xf>
    <xf numFmtId="0" fontId="88" fillId="0" borderId="8" xfId="9" applyFont="1" applyBorder="1" applyAlignment="1">
      <alignment horizontal="left" vertical="top" shrinkToFit="1"/>
    </xf>
    <xf numFmtId="0" fontId="88" fillId="0" borderId="0" xfId="9" applyFont="1" applyAlignment="1">
      <alignment horizontal="left" vertical="top" shrinkToFit="1"/>
    </xf>
    <xf numFmtId="0" fontId="88" fillId="0" borderId="36" xfId="9" applyFont="1" applyBorder="1" applyAlignment="1">
      <alignment horizontal="left" vertical="top" shrinkToFit="1"/>
    </xf>
    <xf numFmtId="0" fontId="88" fillId="0" borderId="282" xfId="9" applyFont="1" applyBorder="1" applyAlignment="1">
      <alignment horizontal="left" vertical="top" shrinkToFit="1"/>
    </xf>
    <xf numFmtId="0" fontId="88" fillId="0" borderId="17" xfId="9" applyFont="1" applyBorder="1" applyAlignment="1">
      <alignment horizontal="left" vertical="top" shrinkToFit="1"/>
    </xf>
    <xf numFmtId="0" fontId="88" fillId="0" borderId="18" xfId="9" applyFont="1" applyBorder="1" applyAlignment="1">
      <alignment horizontal="left" vertical="top" shrinkToFit="1"/>
    </xf>
    <xf numFmtId="0" fontId="21" fillId="0" borderId="9" xfId="9" applyFont="1" applyBorder="1" applyAlignment="1">
      <alignment horizontal="center" vertical="center"/>
    </xf>
    <xf numFmtId="0" fontId="21" fillId="0" borderId="1" xfId="9" applyFont="1" applyBorder="1" applyAlignment="1">
      <alignment horizontal="center" vertical="center"/>
    </xf>
    <xf numFmtId="0" fontId="21" fillId="0" borderId="5" xfId="9" applyFont="1" applyBorder="1" applyAlignment="1">
      <alignment horizontal="center" vertical="center"/>
    </xf>
    <xf numFmtId="0" fontId="21" fillId="0" borderId="8" xfId="9" applyFont="1" applyBorder="1" applyAlignment="1">
      <alignment horizontal="center" vertical="center"/>
    </xf>
    <xf numFmtId="0" fontId="21" fillId="0" borderId="0" xfId="9" applyFont="1" applyAlignment="1">
      <alignment horizontal="center" vertical="center"/>
    </xf>
    <xf numFmtId="0" fontId="21" fillId="0" borderId="4" xfId="9" applyFont="1" applyBorder="1" applyAlignment="1">
      <alignment horizontal="center" vertical="center"/>
    </xf>
    <xf numFmtId="0" fontId="25" fillId="0" borderId="19" xfId="9" applyFont="1" applyBorder="1" applyAlignment="1">
      <alignment horizontal="center" vertical="center" textRotation="255" wrapText="1"/>
    </xf>
    <xf numFmtId="0" fontId="25" fillId="0" borderId="11" xfId="9" applyFont="1" applyBorder="1" applyAlignment="1">
      <alignment horizontal="center" vertical="center" textRotation="255"/>
    </xf>
    <xf numFmtId="0" fontId="21" fillId="0" borderId="41" xfId="9" applyFont="1" applyBorder="1" applyAlignment="1">
      <alignment horizontal="center" vertical="center"/>
    </xf>
    <xf numFmtId="0" fontId="21" fillId="0" borderId="7" xfId="9" applyFont="1" applyBorder="1" applyAlignment="1">
      <alignment horizontal="center" vertical="center"/>
    </xf>
    <xf numFmtId="0" fontId="21" fillId="0" borderId="2" xfId="9" applyFont="1" applyBorder="1" applyAlignment="1">
      <alignment horizontal="center" vertical="center"/>
    </xf>
    <xf numFmtId="0" fontId="21" fillId="0" borderId="3" xfId="9" applyFont="1" applyBorder="1" applyAlignment="1">
      <alignment horizontal="center" vertical="center"/>
    </xf>
    <xf numFmtId="0" fontId="21" fillId="0" borderId="48" xfId="9" applyFont="1" applyBorder="1" applyAlignment="1">
      <alignment horizontal="center" vertical="center"/>
    </xf>
    <xf numFmtId="0" fontId="21" fillId="0" borderId="49" xfId="9" applyFont="1" applyBorder="1" applyAlignment="1">
      <alignment horizontal="center" vertical="center"/>
    </xf>
    <xf numFmtId="0" fontId="21" fillId="0" borderId="50" xfId="9" applyFont="1" applyBorder="1" applyAlignment="1">
      <alignment horizontal="center" vertical="center"/>
    </xf>
    <xf numFmtId="190" fontId="19" fillId="0" borderId="57" xfId="9" applyNumberFormat="1" applyFont="1" applyBorder="1" applyAlignment="1">
      <alignment horizontal="center" vertical="center"/>
    </xf>
    <xf numFmtId="190" fontId="19" fillId="0" borderId="58" xfId="9" applyNumberFormat="1" applyFont="1" applyBorder="1" applyAlignment="1">
      <alignment horizontal="center" vertical="center"/>
    </xf>
    <xf numFmtId="0" fontId="19" fillId="0" borderId="20" xfId="9" applyFont="1" applyBorder="1" applyAlignment="1">
      <alignment horizontal="center" vertical="center" shrinkToFit="1"/>
    </xf>
    <xf numFmtId="0" fontId="19" fillId="0" borderId="6" xfId="9" applyFont="1" applyBorder="1" applyAlignment="1">
      <alignment horizontal="center" vertical="center" shrinkToFit="1"/>
    </xf>
    <xf numFmtId="3" fontId="37" fillId="0" borderId="20" xfId="9" applyNumberFormat="1" applyFont="1" applyBorder="1" applyAlignment="1">
      <alignment horizontal="right" vertical="center"/>
    </xf>
    <xf numFmtId="0" fontId="37" fillId="0" borderId="6" xfId="9" applyFont="1" applyBorder="1" applyAlignment="1">
      <alignment horizontal="right" vertical="center"/>
    </xf>
    <xf numFmtId="0" fontId="21" fillId="0" borderId="27" xfId="9" applyFont="1" applyBorder="1" applyAlignment="1">
      <alignment horizontal="center" vertical="center"/>
    </xf>
    <xf numFmtId="0" fontId="21" fillId="0" borderId="47" xfId="9" applyFont="1" applyBorder="1" applyAlignment="1">
      <alignment horizontal="center" vertical="center"/>
    </xf>
    <xf numFmtId="0" fontId="21" fillId="0" borderId="28" xfId="9" applyFont="1" applyBorder="1" applyAlignment="1">
      <alignment horizontal="center" vertical="center"/>
    </xf>
    <xf numFmtId="0" fontId="21" fillId="0" borderId="25" xfId="9" applyFont="1" applyBorder="1" applyAlignment="1">
      <alignment horizontal="center" vertical="center"/>
    </xf>
    <xf numFmtId="0" fontId="19" fillId="0" borderId="20"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10" xfId="9" applyFont="1" applyBorder="1" applyAlignment="1">
      <alignment horizontal="center" vertical="center" wrapText="1"/>
    </xf>
    <xf numFmtId="0" fontId="40" fillId="0" borderId="20" xfId="9" applyFont="1" applyBorder="1" applyAlignment="1">
      <alignment horizontal="center" vertical="center" wrapText="1"/>
    </xf>
    <xf numFmtId="0" fontId="40" fillId="0" borderId="6" xfId="9" applyFont="1" applyBorder="1" applyAlignment="1">
      <alignment horizontal="center" vertical="center"/>
    </xf>
    <xf numFmtId="0" fontId="40" fillId="0" borderId="25" xfId="9" applyFont="1" applyBorder="1" applyAlignment="1">
      <alignment horizontal="center" vertical="center"/>
    </xf>
    <xf numFmtId="0" fontId="21" fillId="0" borderId="11" xfId="9" applyFont="1" applyBorder="1" applyAlignment="1">
      <alignment horizontal="center" vertical="center"/>
    </xf>
    <xf numFmtId="0" fontId="21" fillId="0" borderId="2" xfId="9" applyFont="1" applyBorder="1" applyAlignment="1">
      <alignment horizontal="left" vertical="center"/>
    </xf>
    <xf numFmtId="0" fontId="21" fillId="0" borderId="21" xfId="9" applyFont="1" applyBorder="1" applyAlignment="1">
      <alignment horizontal="center" vertical="center" textRotation="255"/>
    </xf>
    <xf numFmtId="0" fontId="21" fillId="0" borderId="11" xfId="9" applyFont="1" applyBorder="1" applyAlignment="1">
      <alignment horizontal="center" vertical="center" textRotation="255"/>
    </xf>
    <xf numFmtId="0" fontId="88" fillId="0" borderId="9" xfId="9" applyFont="1" applyBorder="1" applyAlignment="1">
      <alignment horizontal="left" vertical="top" wrapText="1"/>
    </xf>
    <xf numFmtId="0" fontId="87" fillId="0" borderId="1" xfId="9" applyFont="1" applyBorder="1" applyAlignment="1">
      <alignment horizontal="left" vertical="top" wrapText="1"/>
    </xf>
    <xf numFmtId="0" fontId="87" fillId="0" borderId="281" xfId="9" applyFont="1" applyBorder="1" applyAlignment="1">
      <alignment horizontal="left" vertical="top" wrapText="1"/>
    </xf>
    <xf numFmtId="0" fontId="87" fillId="0" borderId="8" xfId="9" applyFont="1" applyBorder="1" applyAlignment="1">
      <alignment horizontal="left" vertical="top" wrapText="1"/>
    </xf>
    <xf numFmtId="0" fontId="87" fillId="0" borderId="0" xfId="9" applyFont="1" applyAlignment="1">
      <alignment horizontal="left" vertical="top" wrapText="1"/>
    </xf>
    <xf numFmtId="0" fontId="87" fillId="0" borderId="36" xfId="9" applyFont="1" applyBorder="1" applyAlignment="1">
      <alignment horizontal="left" vertical="top" wrapText="1"/>
    </xf>
    <xf numFmtId="0" fontId="87" fillId="0" borderId="282" xfId="9" applyFont="1" applyBorder="1" applyAlignment="1">
      <alignment horizontal="left" vertical="top" wrapText="1"/>
    </xf>
    <xf numFmtId="0" fontId="87" fillId="0" borderId="17" xfId="9" applyFont="1" applyBorder="1" applyAlignment="1">
      <alignment horizontal="left" vertical="top" wrapText="1"/>
    </xf>
    <xf numFmtId="0" fontId="87" fillId="0" borderId="18" xfId="9" applyFont="1" applyBorder="1" applyAlignment="1">
      <alignment horizontal="left" vertical="top" wrapText="1"/>
    </xf>
    <xf numFmtId="0" fontId="21" fillId="0" borderId="9" xfId="9" applyFont="1" applyBorder="1" applyAlignment="1">
      <alignment horizontal="center" vertical="center" wrapText="1"/>
    </xf>
    <xf numFmtId="0" fontId="21" fillId="0" borderId="1" xfId="9" applyFont="1" applyBorder="1" applyAlignment="1">
      <alignment horizontal="center" vertical="center" wrapText="1"/>
    </xf>
    <xf numFmtId="0" fontId="21" fillId="0" borderId="54" xfId="9" applyFont="1" applyBorder="1" applyAlignment="1">
      <alignment horizontal="center" vertical="center" wrapText="1"/>
    </xf>
    <xf numFmtId="0" fontId="21" fillId="0" borderId="55" xfId="9" applyFont="1" applyBorder="1" applyAlignment="1">
      <alignment horizontal="center" vertical="center" wrapText="1"/>
    </xf>
    <xf numFmtId="0" fontId="21" fillId="0" borderId="20" xfId="9" applyFont="1" applyBorder="1" applyAlignment="1">
      <alignment horizontal="left" vertical="center"/>
    </xf>
    <xf numFmtId="0" fontId="21" fillId="0" borderId="6" xfId="9" applyFont="1" applyBorder="1" applyAlignment="1">
      <alignment horizontal="left" vertical="center"/>
    </xf>
    <xf numFmtId="0" fontId="21" fillId="0" borderId="10" xfId="9" applyFont="1" applyBorder="1" applyAlignment="1">
      <alignment horizontal="left" vertical="center"/>
    </xf>
    <xf numFmtId="0" fontId="21" fillId="0" borderId="38" xfId="9" applyFont="1" applyBorder="1" applyAlignment="1">
      <alignment horizontal="center" vertical="center"/>
    </xf>
    <xf numFmtId="0" fontId="21" fillId="0" borderId="51" xfId="9" applyFont="1" applyBorder="1" applyAlignment="1">
      <alignment horizontal="center" vertical="center"/>
    </xf>
    <xf numFmtId="0" fontId="36" fillId="0" borderId="9" xfId="14" applyFont="1" applyFill="1" applyBorder="1" applyAlignment="1" applyProtection="1">
      <alignment horizontal="center" vertical="center"/>
    </xf>
    <xf numFmtId="0" fontId="21" fillId="0" borderId="20" xfId="9" quotePrefix="1" applyFont="1" applyBorder="1" applyAlignment="1">
      <alignment horizontal="center" vertical="center"/>
    </xf>
    <xf numFmtId="0" fontId="21" fillId="0" borderId="6" xfId="9" quotePrefix="1" applyFont="1" applyBorder="1" applyAlignment="1">
      <alignment horizontal="center" vertical="center"/>
    </xf>
    <xf numFmtId="0" fontId="21" fillId="0" borderId="25" xfId="9" quotePrefix="1" applyFont="1" applyBorder="1" applyAlignment="1">
      <alignment horizontal="center" vertical="center"/>
    </xf>
    <xf numFmtId="0" fontId="21" fillId="0" borderId="19" xfId="9" applyFont="1" applyBorder="1" applyAlignment="1">
      <alignment horizontal="center" vertical="center" textRotation="255"/>
    </xf>
    <xf numFmtId="0" fontId="34" fillId="0" borderId="9"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1" fillId="0" borderId="49" xfId="9" applyFont="1" applyBorder="1" applyAlignment="1">
      <alignment horizontal="center" vertical="center" wrapText="1"/>
    </xf>
    <xf numFmtId="0" fontId="21" fillId="0" borderId="50" xfId="9" applyFont="1" applyBorder="1" applyAlignment="1">
      <alignment horizontal="center" vertical="center" wrapText="1"/>
    </xf>
    <xf numFmtId="0" fontId="21" fillId="0" borderId="59" xfId="9" applyFont="1" applyBorder="1" applyAlignment="1">
      <alignment horizontal="center" vertical="center"/>
    </xf>
    <xf numFmtId="0" fontId="21" fillId="0" borderId="60" xfId="9" applyFont="1" applyBorder="1" applyAlignment="1">
      <alignment horizontal="center" vertical="center"/>
    </xf>
    <xf numFmtId="190" fontId="19" fillId="0" borderId="60" xfId="9" applyNumberFormat="1" applyFont="1" applyBorder="1" applyAlignment="1">
      <alignment horizontal="center" vertical="center"/>
    </xf>
    <xf numFmtId="190" fontId="19" fillId="0" borderId="61" xfId="9" applyNumberFormat="1" applyFont="1" applyBorder="1" applyAlignment="1">
      <alignment horizontal="center" vertical="center"/>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34" fillId="0" borderId="10" xfId="9" applyFont="1" applyBorder="1" applyAlignment="1">
      <alignment horizontal="center" vertical="center" shrinkToFit="1"/>
    </xf>
    <xf numFmtId="0" fontId="19" fillId="0" borderId="10" xfId="9" applyFont="1" applyBorder="1" applyAlignment="1">
      <alignment horizontal="center" vertical="center" shrinkToFit="1"/>
    </xf>
    <xf numFmtId="49" fontId="40" fillId="0" borderId="0" xfId="9" applyNumberFormat="1" applyFont="1" applyAlignment="1">
      <alignment horizontal="right" vertical="center"/>
    </xf>
    <xf numFmtId="49" fontId="40" fillId="0" borderId="0" xfId="9" applyNumberFormat="1" applyFont="1" applyAlignment="1">
      <alignment horizontal="right" vertical="top"/>
    </xf>
    <xf numFmtId="0" fontId="21" fillId="0" borderId="0" xfId="9" applyFont="1" applyAlignment="1">
      <alignment horizontal="left" vertical="top" wrapText="1"/>
    </xf>
    <xf numFmtId="0" fontId="19" fillId="0" borderId="13" xfId="9" applyFont="1" applyBorder="1" applyAlignment="1">
      <alignment horizontal="left" vertical="center"/>
    </xf>
    <xf numFmtId="0" fontId="19" fillId="0" borderId="14" xfId="9" applyFont="1" applyBorder="1" applyAlignment="1">
      <alignment horizontal="left" vertical="center"/>
    </xf>
    <xf numFmtId="0" fontId="19" fillId="0" borderId="15" xfId="9" applyFont="1" applyBorder="1" applyAlignment="1">
      <alignment horizontal="left" vertical="center"/>
    </xf>
    <xf numFmtId="38" fontId="21" fillId="2" borderId="12" xfId="16" applyFont="1" applyFill="1" applyBorder="1" applyAlignment="1">
      <alignment horizontal="center" vertical="center" wrapText="1"/>
    </xf>
    <xf numFmtId="0" fontId="21" fillId="2" borderId="12" xfId="15" applyFont="1" applyFill="1" applyBorder="1" applyAlignment="1">
      <alignment horizontal="left" vertical="center"/>
    </xf>
    <xf numFmtId="0" fontId="21" fillId="2" borderId="0" xfId="15" applyFont="1" applyFill="1" applyAlignment="1">
      <alignment vertical="center"/>
    </xf>
    <xf numFmtId="0" fontId="21" fillId="2" borderId="12" xfId="15" applyFont="1" applyFill="1" applyBorder="1" applyAlignment="1">
      <alignment horizontal="center" vertical="center"/>
    </xf>
    <xf numFmtId="0" fontId="28" fillId="2" borderId="12" xfId="15" applyFont="1" applyFill="1" applyBorder="1" applyAlignment="1">
      <alignment vertical="center"/>
    </xf>
    <xf numFmtId="0" fontId="28" fillId="2" borderId="19" xfId="15" applyFont="1" applyFill="1" applyBorder="1" applyAlignment="1">
      <alignment vertical="center"/>
    </xf>
    <xf numFmtId="38" fontId="21" fillId="2" borderId="12" xfId="16" applyFont="1" applyFill="1" applyBorder="1" applyAlignment="1">
      <alignment horizontal="center" vertical="center"/>
    </xf>
    <xf numFmtId="0" fontId="28" fillId="2" borderId="19" xfId="15" applyFont="1" applyFill="1" applyBorder="1" applyAlignment="1">
      <alignment horizontal="center" vertical="center"/>
    </xf>
    <xf numFmtId="38" fontId="21" fillId="2" borderId="19" xfId="16" applyFont="1" applyFill="1" applyBorder="1" applyAlignment="1">
      <alignment horizontal="center" vertical="center"/>
    </xf>
    <xf numFmtId="0" fontId="28" fillId="2" borderId="12" xfId="15" applyFont="1" applyFill="1" applyBorder="1" applyAlignment="1">
      <alignment horizontal="center" vertical="center"/>
    </xf>
    <xf numFmtId="0" fontId="21" fillId="2" borderId="9" xfId="15" applyFont="1" applyFill="1" applyBorder="1" applyAlignment="1">
      <alignment horizontal="center" vertical="center"/>
    </xf>
    <xf numFmtId="0" fontId="28" fillId="2" borderId="1" xfId="15" applyFont="1" applyFill="1" applyBorder="1" applyAlignment="1">
      <alignment vertical="center"/>
    </xf>
    <xf numFmtId="0" fontId="28" fillId="2" borderId="5" xfId="15" applyFont="1" applyFill="1" applyBorder="1" applyAlignment="1">
      <alignment vertical="center"/>
    </xf>
    <xf numFmtId="0" fontId="28" fillId="2" borderId="8" xfId="15" applyFont="1" applyFill="1" applyBorder="1" applyAlignment="1">
      <alignment vertical="center"/>
    </xf>
    <xf numFmtId="0" fontId="28" fillId="2" borderId="0" xfId="15" applyFont="1" applyFill="1" applyAlignment="1">
      <alignment vertical="center"/>
    </xf>
    <xf numFmtId="0" fontId="28" fillId="2" borderId="4" xfId="15" applyFont="1" applyFill="1" applyBorder="1" applyAlignment="1">
      <alignment vertical="center"/>
    </xf>
    <xf numFmtId="0" fontId="21" fillId="2" borderId="19" xfId="15" applyFont="1" applyFill="1" applyBorder="1" applyAlignment="1">
      <alignment horizontal="center" vertical="center" wrapText="1"/>
    </xf>
    <xf numFmtId="0" fontId="21" fillId="2" borderId="11" xfId="15" applyFont="1" applyFill="1" applyBorder="1" applyAlignment="1">
      <alignment horizontal="center" vertical="center"/>
    </xf>
    <xf numFmtId="0" fontId="67" fillId="2" borderId="20" xfId="9" applyFont="1" applyFill="1" applyBorder="1" applyAlignment="1">
      <alignment horizontal="left" vertical="top" wrapText="1"/>
    </xf>
    <xf numFmtId="0" fontId="67" fillId="2" borderId="6" xfId="9" applyFont="1" applyFill="1" applyBorder="1" applyAlignment="1">
      <alignment horizontal="left" vertical="top" wrapText="1"/>
    </xf>
    <xf numFmtId="0" fontId="67" fillId="2" borderId="10" xfId="9" applyFont="1" applyFill="1" applyBorder="1" applyAlignment="1">
      <alignment horizontal="left" vertical="top" wrapText="1"/>
    </xf>
    <xf numFmtId="0" fontId="69" fillId="2" borderId="20" xfId="9" applyFont="1" applyFill="1" applyBorder="1" applyAlignment="1">
      <alignment horizontal="left" vertical="top" wrapText="1"/>
    </xf>
    <xf numFmtId="0" fontId="69" fillId="2" borderId="6" xfId="9" applyFont="1" applyFill="1" applyBorder="1" applyAlignment="1">
      <alignment horizontal="left" vertical="top" wrapText="1"/>
    </xf>
    <xf numFmtId="0" fontId="69" fillId="2" borderId="10" xfId="9" applyFont="1" applyFill="1" applyBorder="1" applyAlignment="1">
      <alignment horizontal="left" vertical="top" wrapText="1"/>
    </xf>
    <xf numFmtId="38" fontId="67" fillId="2" borderId="129" xfId="13" applyFont="1" applyFill="1" applyBorder="1" applyAlignment="1">
      <alignment horizontal="left" vertical="top" wrapText="1"/>
    </xf>
    <xf numFmtId="38" fontId="67" fillId="2" borderId="179" xfId="13" applyFont="1" applyFill="1" applyBorder="1" applyAlignment="1">
      <alignment horizontal="left" vertical="top"/>
    </xf>
    <xf numFmtId="38" fontId="67" fillId="2" borderId="131" xfId="13" applyFont="1" applyFill="1" applyBorder="1" applyAlignment="1">
      <alignment horizontal="left" vertical="top"/>
    </xf>
    <xf numFmtId="0" fontId="69" fillId="2" borderId="0" xfId="9" applyFont="1" applyFill="1" applyAlignment="1">
      <alignment horizontal="left" vertical="center" wrapText="1"/>
    </xf>
    <xf numFmtId="38" fontId="67" fillId="2" borderId="12" xfId="13" applyFont="1" applyFill="1" applyBorder="1" applyAlignment="1">
      <alignment horizontal="left" vertical="top" wrapText="1"/>
    </xf>
    <xf numFmtId="38" fontId="67" fillId="2" borderId="12" xfId="13" applyFont="1" applyFill="1" applyBorder="1" applyAlignment="1">
      <alignment horizontal="left" vertical="top"/>
    </xf>
    <xf numFmtId="0" fontId="68" fillId="2" borderId="0" xfId="9" applyFont="1" applyFill="1" applyAlignment="1">
      <alignment horizontal="left" vertical="center" wrapText="1"/>
    </xf>
    <xf numFmtId="38" fontId="69" fillId="2" borderId="2" xfId="13" applyFont="1" applyFill="1" applyBorder="1" applyAlignment="1">
      <alignment horizontal="left" vertical="top" wrapText="1"/>
    </xf>
    <xf numFmtId="0" fontId="43" fillId="0" borderId="0" xfId="19" applyFont="1" applyAlignment="1">
      <alignment horizontal="left" vertical="center" wrapText="1"/>
    </xf>
    <xf numFmtId="0" fontId="34" fillId="0" borderId="31" xfId="17" applyFont="1" applyBorder="1" applyAlignment="1">
      <alignment horizontal="center" vertical="center" wrapText="1"/>
    </xf>
    <xf numFmtId="0" fontId="34" fillId="0" borderId="32" xfId="17" applyFont="1" applyBorder="1" applyAlignment="1">
      <alignment horizontal="center" vertical="center"/>
    </xf>
    <xf numFmtId="0" fontId="34" fillId="0" borderId="33" xfId="17" applyFont="1" applyBorder="1" applyAlignment="1">
      <alignment horizontal="center" vertical="center"/>
    </xf>
    <xf numFmtId="0" fontId="20" fillId="0" borderId="86" xfId="17" applyFont="1" applyBorder="1" applyAlignment="1">
      <alignment horizontal="center" vertical="center" wrapText="1"/>
    </xf>
    <xf numFmtId="0" fontId="20" fillId="0" borderId="66" xfId="17" applyFont="1" applyBorder="1" applyAlignment="1">
      <alignment horizontal="center" vertical="center" wrapText="1"/>
    </xf>
    <xf numFmtId="0" fontId="20" fillId="0" borderId="81" xfId="17" applyFont="1" applyBorder="1" applyAlignment="1">
      <alignment horizontal="center" vertical="center" wrapText="1"/>
    </xf>
    <xf numFmtId="0" fontId="96" fillId="0" borderId="12" xfId="9" applyFont="1" applyBorder="1" applyAlignment="1">
      <alignment horizontal="center" vertical="center" wrapText="1"/>
    </xf>
    <xf numFmtId="0" fontId="103" fillId="0" borderId="12" xfId="9" applyFont="1" applyBorder="1" applyAlignment="1">
      <alignment horizontal="center" vertical="center" wrapText="1"/>
    </xf>
    <xf numFmtId="0" fontId="40" fillId="0" borderId="150" xfId="9" applyFont="1" applyBorder="1" applyAlignment="1">
      <alignment horizontal="center" vertical="center"/>
    </xf>
    <xf numFmtId="0" fontId="40" fillId="0" borderId="152" xfId="9" applyFont="1" applyBorder="1" applyAlignment="1">
      <alignment horizontal="center" vertical="center"/>
    </xf>
    <xf numFmtId="178" fontId="40" fillId="0" borderId="150" xfId="9" applyNumberFormat="1" applyFont="1" applyBorder="1" applyAlignment="1">
      <alignment horizontal="center" vertical="center"/>
    </xf>
    <xf numFmtId="0" fontId="40" fillId="0" borderId="151" xfId="9" applyFont="1" applyBorder="1" applyAlignment="1">
      <alignment horizontal="center" vertical="center"/>
    </xf>
    <xf numFmtId="178" fontId="40" fillId="0" borderId="152" xfId="9" applyNumberFormat="1" applyFont="1" applyBorder="1" applyAlignment="1">
      <alignment horizontal="center" vertical="center"/>
    </xf>
    <xf numFmtId="178" fontId="40" fillId="0" borderId="346" xfId="9" applyNumberFormat="1" applyFont="1" applyBorder="1" applyAlignment="1">
      <alignment horizontal="center" vertical="center"/>
    </xf>
    <xf numFmtId="178" fontId="40" fillId="0" borderId="151" xfId="9" applyNumberFormat="1" applyFont="1" applyBorder="1" applyAlignment="1">
      <alignment horizontal="center" vertical="center"/>
    </xf>
    <xf numFmtId="178" fontId="40" fillId="0" borderId="216" xfId="9" applyNumberFormat="1" applyFont="1" applyBorder="1" applyAlignment="1">
      <alignment horizontal="center" vertical="center"/>
    </xf>
    <xf numFmtId="178" fontId="40" fillId="0" borderId="210" xfId="9" applyNumberFormat="1" applyFont="1" applyBorder="1" applyAlignment="1">
      <alignment horizontal="center" vertical="center"/>
    </xf>
    <xf numFmtId="178" fontId="40" fillId="0" borderId="169" xfId="9" applyNumberFormat="1" applyFont="1" applyBorder="1" applyAlignment="1">
      <alignment horizontal="center" vertical="center"/>
    </xf>
    <xf numFmtId="178" fontId="40" fillId="0" borderId="211" xfId="9" applyNumberFormat="1" applyFont="1" applyBorder="1" applyAlignment="1">
      <alignment horizontal="center" vertical="center"/>
    </xf>
    <xf numFmtId="0" fontId="40" fillId="0" borderId="129" xfId="9" applyFont="1" applyBorder="1" applyAlignment="1">
      <alignment horizontal="center" vertical="center"/>
    </xf>
    <xf numFmtId="0" fontId="40" fillId="0" borderId="179" xfId="9" applyFont="1" applyBorder="1" applyAlignment="1">
      <alignment horizontal="center" vertical="center"/>
    </xf>
    <xf numFmtId="178" fontId="40" fillId="0" borderId="129" xfId="9" applyNumberFormat="1" applyFont="1" applyBorder="1" applyAlignment="1">
      <alignment horizontal="center" vertical="center"/>
    </xf>
    <xf numFmtId="0" fontId="40" fillId="0" borderId="131" xfId="9" applyFont="1" applyBorder="1" applyAlignment="1">
      <alignment horizontal="center" vertical="center"/>
    </xf>
    <xf numFmtId="178" fontId="40" fillId="0" borderId="179" xfId="9" applyNumberFormat="1" applyFont="1" applyBorder="1" applyAlignment="1">
      <alignment horizontal="center" vertical="center"/>
    </xf>
    <xf numFmtId="178" fontId="40" fillId="0" borderId="344" xfId="9" applyNumberFormat="1" applyFont="1" applyBorder="1" applyAlignment="1">
      <alignment horizontal="center" vertical="center"/>
    </xf>
    <xf numFmtId="178" fontId="40" fillId="0" borderId="131" xfId="9" applyNumberFormat="1" applyFont="1" applyBorder="1" applyAlignment="1">
      <alignment horizontal="center" vertical="center"/>
    </xf>
    <xf numFmtId="178" fontId="40" fillId="0" borderId="214" xfId="9" applyNumberFormat="1" applyFont="1" applyBorder="1" applyAlignment="1">
      <alignment horizontal="center" vertical="center"/>
    </xf>
    <xf numFmtId="178" fontId="40" fillId="0" borderId="213" xfId="9" applyNumberFormat="1" applyFont="1" applyBorder="1" applyAlignment="1">
      <alignment horizontal="center" vertical="center"/>
    </xf>
    <xf numFmtId="0" fontId="40" fillId="0" borderId="217" xfId="9" applyFont="1" applyBorder="1" applyAlignment="1">
      <alignment horizontal="center" vertical="center"/>
    </xf>
    <xf numFmtId="0" fontId="40" fillId="0" borderId="218" xfId="9" applyFont="1" applyBorder="1" applyAlignment="1">
      <alignment horizontal="center" vertical="center"/>
    </xf>
    <xf numFmtId="178" fontId="40" fillId="0" borderId="217" xfId="9" applyNumberFormat="1" applyFont="1" applyBorder="1" applyAlignment="1">
      <alignment horizontal="center" vertical="center"/>
    </xf>
    <xf numFmtId="0" fontId="40" fillId="0" borderId="219" xfId="9" applyFont="1" applyBorder="1" applyAlignment="1">
      <alignment horizontal="center" vertical="center"/>
    </xf>
    <xf numFmtId="178" fontId="40" fillId="0" borderId="218" xfId="9" applyNumberFormat="1" applyFont="1" applyBorder="1" applyAlignment="1">
      <alignment horizontal="center" vertical="center"/>
    </xf>
    <xf numFmtId="178" fontId="40" fillId="0" borderId="345" xfId="9" applyNumberFormat="1" applyFont="1" applyBorder="1" applyAlignment="1">
      <alignment horizontal="center" vertical="center"/>
    </xf>
    <xf numFmtId="178" fontId="40" fillId="0" borderId="219" xfId="9" applyNumberFormat="1" applyFont="1" applyBorder="1" applyAlignment="1">
      <alignment horizontal="center" vertical="center"/>
    </xf>
    <xf numFmtId="178" fontId="40" fillId="0" borderId="220" xfId="9" applyNumberFormat="1" applyFont="1" applyBorder="1" applyAlignment="1">
      <alignment horizontal="center" vertical="center"/>
    </xf>
    <xf numFmtId="178" fontId="40" fillId="0" borderId="221" xfId="9" applyNumberFormat="1" applyFont="1" applyBorder="1" applyAlignment="1">
      <alignment horizontal="center" vertical="center"/>
    </xf>
    <xf numFmtId="0" fontId="61" fillId="0" borderId="0" xfId="9" applyFont="1" applyAlignment="1">
      <alignment horizontal="right"/>
    </xf>
    <xf numFmtId="0" fontId="40" fillId="0" borderId="146" xfId="9" applyFont="1" applyBorder="1" applyAlignment="1">
      <alignment horizontal="center" vertical="center"/>
    </xf>
    <xf numFmtId="0" fontId="40" fillId="0" borderId="145" xfId="9" applyFont="1" applyBorder="1" applyAlignment="1">
      <alignment horizontal="center" vertical="center"/>
    </xf>
    <xf numFmtId="0" fontId="40" fillId="0" borderId="164" xfId="9" applyFont="1" applyBorder="1" applyAlignment="1">
      <alignment horizontal="center" vertical="center"/>
    </xf>
    <xf numFmtId="0" fontId="40" fillId="0" borderId="0" xfId="9" applyFont="1" applyAlignment="1">
      <alignment horizontal="center" vertical="center"/>
    </xf>
    <xf numFmtId="0" fontId="40" fillId="0" borderId="144" xfId="9" applyFont="1" applyBorder="1" applyAlignment="1">
      <alignment horizontal="center" vertical="center"/>
    </xf>
    <xf numFmtId="0" fontId="40" fillId="0" borderId="165" xfId="9" applyFont="1" applyBorder="1" applyAlignment="1">
      <alignment horizontal="center" vertical="center"/>
    </xf>
    <xf numFmtId="0" fontId="40" fillId="0" borderId="214" xfId="9" applyFont="1" applyBorder="1" applyAlignment="1">
      <alignment horizontal="center" vertical="center"/>
    </xf>
    <xf numFmtId="0" fontId="40" fillId="0" borderId="208" xfId="9" applyFont="1" applyBorder="1" applyAlignment="1">
      <alignment horizontal="center" vertical="center"/>
    </xf>
    <xf numFmtId="0" fontId="40" fillId="0" borderId="159" xfId="9" applyFont="1" applyBorder="1" applyAlignment="1">
      <alignment horizontal="center" vertical="center"/>
    </xf>
    <xf numFmtId="0" fontId="40" fillId="0" borderId="209" xfId="9" applyFont="1" applyBorder="1" applyAlignment="1">
      <alignment horizontal="center" vertical="center"/>
    </xf>
    <xf numFmtId="0" fontId="40" fillId="0" borderId="89" xfId="9" applyFont="1" applyBorder="1" applyAlignment="1">
      <alignment horizontal="center" vertical="center"/>
    </xf>
    <xf numFmtId="0" fontId="40" fillId="0" borderId="212" xfId="9" applyFont="1" applyBorder="1" applyAlignment="1">
      <alignment horizontal="center" vertical="center"/>
    </xf>
    <xf numFmtId="0" fontId="40" fillId="0" borderId="343" xfId="9" applyFont="1" applyBorder="1" applyAlignment="1">
      <alignment horizontal="center" vertical="center" shrinkToFit="1"/>
    </xf>
    <xf numFmtId="0" fontId="40" fillId="0" borderId="135" xfId="9" applyFont="1" applyBorder="1" applyAlignment="1">
      <alignment horizontal="center" vertical="center" shrinkToFit="1"/>
    </xf>
    <xf numFmtId="0" fontId="40" fillId="0" borderId="201" xfId="9" applyFont="1" applyBorder="1" applyAlignment="1">
      <alignment horizontal="center" vertical="center"/>
    </xf>
    <xf numFmtId="0" fontId="40" fillId="0" borderId="182" xfId="9" applyFont="1" applyBorder="1" applyAlignment="1">
      <alignment horizontal="center" vertical="center"/>
    </xf>
    <xf numFmtId="0" fontId="40" fillId="0" borderId="180" xfId="9" applyFont="1" applyBorder="1" applyAlignment="1">
      <alignment horizontal="center" vertical="center"/>
    </xf>
    <xf numFmtId="0" fontId="40" fillId="0" borderId="181" xfId="9" applyFont="1" applyBorder="1" applyAlignment="1">
      <alignment horizontal="center" vertical="center"/>
    </xf>
    <xf numFmtId="187" fontId="40" fillId="0" borderId="195" xfId="9" applyNumberFormat="1" applyFont="1" applyBorder="1" applyAlignment="1">
      <alignment horizontal="center" vertical="center"/>
    </xf>
    <xf numFmtId="0" fontId="40" fillId="0" borderId="166" xfId="9" applyFont="1" applyBorder="1" applyAlignment="1">
      <alignment horizontal="center" vertical="center"/>
    </xf>
    <xf numFmtId="187" fontId="40" fillId="0" borderId="207" xfId="9" applyNumberFormat="1" applyFont="1" applyBorder="1" applyAlignment="1">
      <alignment horizontal="center" vertical="center"/>
    </xf>
    <xf numFmtId="0" fontId="40" fillId="0" borderId="198" xfId="9" applyFont="1" applyBorder="1" applyAlignment="1">
      <alignment horizontal="center" vertical="center"/>
    </xf>
    <xf numFmtId="187" fontId="40" fillId="0" borderId="115" xfId="9" applyNumberFormat="1" applyFont="1" applyBorder="1" applyAlignment="1">
      <alignment horizontal="center" vertical="center"/>
    </xf>
    <xf numFmtId="0" fontId="40" fillId="0" borderId="115" xfId="9" applyFont="1" applyBorder="1" applyAlignment="1">
      <alignment horizontal="center" vertical="center"/>
    </xf>
    <xf numFmtId="0" fontId="40" fillId="0" borderId="196" xfId="9" applyFont="1" applyBorder="1" applyAlignment="1">
      <alignment horizontal="center" vertical="center"/>
    </xf>
    <xf numFmtId="178" fontId="40" fillId="0" borderId="197" xfId="9" applyNumberFormat="1" applyFont="1" applyBorder="1" applyAlignment="1">
      <alignment horizontal="center" vertical="center"/>
    </xf>
    <xf numFmtId="178" fontId="40" fillId="0" borderId="198" xfId="9" applyNumberFormat="1" applyFont="1" applyBorder="1" applyAlignment="1">
      <alignment horizontal="center" vertical="center"/>
    </xf>
    <xf numFmtId="0" fontId="40" fillId="0" borderId="203" xfId="9" applyFont="1" applyBorder="1" applyAlignment="1">
      <alignment horizontal="center" vertical="center"/>
    </xf>
    <xf numFmtId="0" fontId="40" fillId="0" borderId="204" xfId="9" applyFont="1" applyBorder="1" applyAlignment="1">
      <alignment horizontal="center" vertical="center"/>
    </xf>
    <xf numFmtId="0" fontId="40" fillId="0" borderId="127" xfId="9" applyFont="1" applyBorder="1" applyAlignment="1">
      <alignment horizontal="center" vertical="center"/>
    </xf>
    <xf numFmtId="0" fontId="40" fillId="0" borderId="199" xfId="9" applyFont="1" applyBorder="1" applyAlignment="1">
      <alignment horizontal="center" vertical="center"/>
    </xf>
    <xf numFmtId="0" fontId="40" fillId="0" borderId="206" xfId="9" applyFont="1" applyBorder="1" applyAlignment="1">
      <alignment horizontal="center" vertical="center"/>
    </xf>
    <xf numFmtId="0" fontId="40" fillId="0" borderId="130" xfId="9" applyFont="1" applyBorder="1" applyAlignment="1">
      <alignment horizontal="center" vertical="center"/>
    </xf>
    <xf numFmtId="0" fontId="40" fillId="0" borderId="128" xfId="9" applyFont="1" applyBorder="1" applyAlignment="1">
      <alignment horizontal="center" vertical="center"/>
    </xf>
    <xf numFmtId="0" fontId="40" fillId="0" borderId="200" xfId="9" applyFont="1" applyBorder="1" applyAlignment="1">
      <alignment horizontal="center" vertical="center"/>
    </xf>
    <xf numFmtId="0" fontId="61" fillId="0" borderId="201" xfId="9" applyFont="1" applyBorder="1" applyAlignment="1">
      <alignment horizontal="center" vertical="center"/>
    </xf>
    <xf numFmtId="0" fontId="61" fillId="0" borderId="182" xfId="9" applyFont="1" applyBorder="1" applyAlignment="1">
      <alignment horizontal="center" vertical="center"/>
    </xf>
    <xf numFmtId="38" fontId="40" fillId="0" borderId="164" xfId="13" applyFont="1" applyFill="1" applyBorder="1" applyAlignment="1">
      <alignment horizontal="left" vertical="top" wrapText="1"/>
    </xf>
    <xf numFmtId="38" fontId="40" fillId="0" borderId="0" xfId="13" applyFont="1" applyFill="1" applyBorder="1" applyAlignment="1">
      <alignment horizontal="left" vertical="top"/>
    </xf>
    <xf numFmtId="38" fontId="40" fillId="0" borderId="164" xfId="13" applyFont="1" applyFill="1" applyBorder="1" applyAlignment="1">
      <alignment horizontal="left" vertical="top"/>
    </xf>
    <xf numFmtId="38" fontId="40" fillId="0" borderId="150" xfId="13" applyFont="1" applyFill="1" applyBorder="1" applyAlignment="1">
      <alignment horizontal="left" vertical="top"/>
    </xf>
    <xf numFmtId="38" fontId="40" fillId="0" borderId="152" xfId="13" applyFont="1" applyFill="1" applyBorder="1" applyAlignment="1">
      <alignment horizontal="left" vertical="top"/>
    </xf>
    <xf numFmtId="187" fontId="40" fillId="0" borderId="180" xfId="9" applyNumberFormat="1" applyFont="1" applyBorder="1" applyAlignment="1">
      <alignment horizontal="center" vertical="center"/>
    </xf>
    <xf numFmtId="187" fontId="40" fillId="0" borderId="347" xfId="9" applyNumberFormat="1" applyFont="1" applyBorder="1" applyAlignment="1">
      <alignment horizontal="center" vertical="center"/>
    </xf>
    <xf numFmtId="187" fontId="40" fillId="0" borderId="206" xfId="9" applyNumberFormat="1" applyFont="1" applyBorder="1" applyAlignment="1">
      <alignment horizontal="center" vertical="center"/>
    </xf>
    <xf numFmtId="187" fontId="40" fillId="0" borderId="182" xfId="9" applyNumberFormat="1" applyFont="1" applyBorder="1" applyAlignment="1">
      <alignment horizontal="center" vertical="center"/>
    </xf>
    <xf numFmtId="187" fontId="40" fillId="0" borderId="130" xfId="9" applyNumberFormat="1" applyFont="1" applyBorder="1" applyAlignment="1">
      <alignment horizontal="center" vertical="center"/>
    </xf>
    <xf numFmtId="187" fontId="40" fillId="0" borderId="128" xfId="9" applyNumberFormat="1" applyFont="1" applyBorder="1" applyAlignment="1">
      <alignment horizontal="center" vertical="center"/>
    </xf>
    <xf numFmtId="187" fontId="40" fillId="0" borderId="200" xfId="9" applyNumberFormat="1" applyFont="1" applyBorder="1" applyAlignment="1">
      <alignment horizontal="center" vertical="center"/>
    </xf>
    <xf numFmtId="0" fontId="40" fillId="0" borderId="353" xfId="9" applyFont="1" applyBorder="1" applyAlignment="1">
      <alignment horizontal="center" vertical="center"/>
    </xf>
    <xf numFmtId="0" fontId="40" fillId="0" borderId="354" xfId="9" applyFont="1" applyBorder="1" applyAlignment="1">
      <alignment horizontal="center" vertical="center"/>
    </xf>
    <xf numFmtId="0" fontId="59" fillId="0" borderId="0" xfId="9" applyFont="1" applyAlignment="1">
      <alignment horizontal="right"/>
    </xf>
    <xf numFmtId="38" fontId="40" fillId="0" borderId="183" xfId="13" applyFont="1" applyFill="1" applyBorder="1" applyAlignment="1">
      <alignment horizontal="center" vertical="center"/>
    </xf>
    <xf numFmtId="38" fontId="40" fillId="0" borderId="184" xfId="13" applyFont="1" applyFill="1" applyBorder="1" applyAlignment="1">
      <alignment horizontal="center" vertical="center"/>
    </xf>
    <xf numFmtId="38" fontId="40" fillId="0" borderId="173" xfId="13" applyFont="1" applyFill="1" applyBorder="1" applyAlignment="1">
      <alignment horizontal="center" vertical="center"/>
    </xf>
    <xf numFmtId="38" fontId="40" fillId="0" borderId="170" xfId="13" applyFont="1" applyFill="1" applyBorder="1" applyAlignment="1">
      <alignment horizontal="center" vertical="center"/>
    </xf>
    <xf numFmtId="38" fontId="40" fillId="0" borderId="187" xfId="13" applyFont="1" applyFill="1" applyBorder="1" applyAlignment="1">
      <alignment horizontal="center" vertical="center"/>
    </xf>
    <xf numFmtId="38" fontId="40" fillId="0" borderId="188" xfId="13" applyFont="1" applyFill="1" applyBorder="1" applyAlignment="1">
      <alignment horizontal="center" vertical="center"/>
    </xf>
    <xf numFmtId="0" fontId="40" fillId="0" borderId="183" xfId="9" applyFont="1" applyBorder="1" applyAlignment="1">
      <alignment horizontal="center" vertical="center" wrapText="1"/>
    </xf>
    <xf numFmtId="0" fontId="40" fillId="0" borderId="173" xfId="9" applyFont="1" applyBorder="1" applyAlignment="1">
      <alignment horizontal="center" vertical="center"/>
    </xf>
    <xf numFmtId="0" fontId="40" fillId="0" borderId="187" xfId="9" applyFont="1" applyBorder="1" applyAlignment="1">
      <alignment horizontal="center" vertical="center"/>
    </xf>
    <xf numFmtId="0" fontId="40" fillId="0" borderId="155" xfId="9" applyFont="1" applyBorder="1" applyAlignment="1">
      <alignment horizontal="center" vertical="center"/>
    </xf>
    <xf numFmtId="0" fontId="10" fillId="0" borderId="155" xfId="9" applyFont="1" applyBorder="1" applyAlignment="1">
      <alignment horizontal="center" vertical="center"/>
    </xf>
    <xf numFmtId="0" fontId="52" fillId="0" borderId="130" xfId="9" applyFont="1" applyBorder="1" applyAlignment="1">
      <alignment horizontal="center" vertical="center" wrapText="1"/>
    </xf>
    <xf numFmtId="0" fontId="61" fillId="0" borderId="185" xfId="9" applyFont="1" applyBorder="1" applyAlignment="1">
      <alignment horizontal="center" vertical="center" wrapText="1"/>
    </xf>
    <xf numFmtId="0" fontId="61" fillId="0" borderId="186" xfId="9" applyFont="1" applyBorder="1" applyAlignment="1">
      <alignment horizontal="center" vertical="center" wrapText="1"/>
    </xf>
    <xf numFmtId="0" fontId="61" fillId="0" borderId="171" xfId="9" applyFont="1" applyBorder="1" applyAlignment="1">
      <alignment horizontal="center" vertical="center" wrapText="1"/>
    </xf>
    <xf numFmtId="0" fontId="61" fillId="0" borderId="172" xfId="9" applyFont="1" applyBorder="1" applyAlignment="1">
      <alignment horizontal="center" vertical="center" wrapText="1"/>
    </xf>
    <xf numFmtId="0" fontId="61" fillId="0" borderId="189" xfId="9" applyFont="1" applyBorder="1" applyAlignment="1">
      <alignment horizontal="center" vertical="center" wrapText="1"/>
    </xf>
    <xf numFmtId="0" fontId="61" fillId="0" borderId="190" xfId="9" applyFont="1" applyBorder="1" applyAlignment="1">
      <alignment horizontal="center" vertical="center" wrapText="1"/>
    </xf>
    <xf numFmtId="0" fontId="10" fillId="0" borderId="130" xfId="9" applyFont="1" applyBorder="1" applyAlignment="1">
      <alignment horizontal="center" vertical="center"/>
    </xf>
    <xf numFmtId="0" fontId="10" fillId="0" borderId="128" xfId="9" applyFont="1" applyBorder="1" applyAlignment="1">
      <alignment horizontal="center" vertical="center"/>
    </xf>
    <xf numFmtId="0" fontId="40" fillId="0" borderId="191" xfId="9" applyFont="1" applyBorder="1" applyAlignment="1">
      <alignment horizontal="center" vertical="center"/>
    </xf>
    <xf numFmtId="0" fontId="40" fillId="0" borderId="192" xfId="9" applyFont="1" applyBorder="1" applyAlignment="1">
      <alignment horizontal="center" vertical="center"/>
    </xf>
    <xf numFmtId="0" fontId="40" fillId="0" borderId="193" xfId="9" applyFont="1" applyBorder="1" applyAlignment="1">
      <alignment horizontal="center" vertical="center"/>
    </xf>
    <xf numFmtId="0" fontId="40" fillId="0" borderId="190" xfId="9" applyFont="1" applyBorder="1" applyAlignment="1">
      <alignment horizontal="center" vertical="center"/>
    </xf>
    <xf numFmtId="0" fontId="61" fillId="0" borderId="178" xfId="9" applyFont="1" applyBorder="1" applyAlignment="1">
      <alignment horizontal="center" vertical="center" wrapText="1"/>
    </xf>
    <xf numFmtId="0" fontId="61" fillId="0" borderId="202" xfId="9" applyFont="1" applyBorder="1" applyAlignment="1">
      <alignment horizontal="center" vertical="center" wrapText="1"/>
    </xf>
    <xf numFmtId="0" fontId="61" fillId="0" borderId="187" xfId="9" applyFont="1" applyBorder="1" applyAlignment="1">
      <alignment horizontal="center" vertical="center" wrapText="1"/>
    </xf>
    <xf numFmtId="0" fontId="10" fillId="0" borderId="190" xfId="9" applyFont="1" applyBorder="1" applyAlignment="1">
      <alignment horizontal="center" vertical="center" wrapText="1"/>
    </xf>
    <xf numFmtId="0" fontId="61" fillId="0" borderId="190" xfId="9" applyFont="1" applyBorder="1" applyAlignment="1">
      <alignment horizontal="center" vertical="center"/>
    </xf>
    <xf numFmtId="0" fontId="40" fillId="0" borderId="205" xfId="9" applyFont="1" applyBorder="1" applyAlignment="1">
      <alignment horizontal="center" vertical="center"/>
    </xf>
    <xf numFmtId="0" fontId="40" fillId="0" borderId="109" xfId="9" applyFont="1" applyBorder="1" applyAlignment="1">
      <alignment horizontal="center" vertical="center"/>
    </xf>
    <xf numFmtId="0" fontId="10" fillId="0" borderId="115" xfId="9" applyFont="1" applyBorder="1" applyAlignment="1">
      <alignment horizontal="center" vertical="center"/>
    </xf>
    <xf numFmtId="0" fontId="10" fillId="0" borderId="196" xfId="9" applyFont="1" applyBorder="1" applyAlignment="1">
      <alignment horizontal="center" vertical="center"/>
    </xf>
    <xf numFmtId="38" fontId="40" fillId="0" borderId="96" xfId="20" applyFont="1" applyFill="1" applyBorder="1" applyAlignment="1">
      <alignment vertical="center"/>
    </xf>
    <xf numFmtId="38" fontId="40" fillId="0" borderId="95" xfId="20" applyFont="1" applyFill="1" applyBorder="1" applyAlignment="1">
      <alignment vertical="center"/>
    </xf>
    <xf numFmtId="38" fontId="40" fillId="0" borderId="94" xfId="20" applyFont="1" applyFill="1" applyBorder="1" applyAlignment="1">
      <alignment vertical="center"/>
    </xf>
    <xf numFmtId="0" fontId="11" fillId="0" borderId="93" xfId="19" applyBorder="1" applyAlignment="1">
      <alignment vertical="center"/>
    </xf>
    <xf numFmtId="0" fontId="40" fillId="0" borderId="92" xfId="19" applyFont="1" applyBorder="1" applyAlignment="1">
      <alignment horizontal="center" vertical="center"/>
    </xf>
    <xf numFmtId="0" fontId="40" fillId="0" borderId="91" xfId="19" applyFont="1" applyBorder="1" applyAlignment="1">
      <alignment horizontal="center" vertical="center"/>
    </xf>
    <xf numFmtId="0" fontId="40" fillId="0" borderId="90" xfId="19" applyFont="1" applyBorder="1" applyAlignment="1">
      <alignment horizontal="center" vertical="center"/>
    </xf>
    <xf numFmtId="0" fontId="40" fillId="0" borderId="94" xfId="19" applyFont="1" applyBorder="1" applyAlignment="1">
      <alignment horizontal="center" vertical="center"/>
    </xf>
    <xf numFmtId="0" fontId="40" fillId="0" borderId="96" xfId="19" applyFont="1" applyBorder="1" applyAlignment="1">
      <alignment horizontal="center" vertical="center"/>
    </xf>
    <xf numFmtId="178" fontId="40" fillId="0" borderId="96" xfId="19" applyNumberFormat="1" applyFont="1" applyBorder="1" applyAlignment="1">
      <alignment horizontal="right" vertical="center"/>
    </xf>
    <xf numFmtId="178" fontId="40" fillId="0" borderId="98" xfId="19" applyNumberFormat="1" applyFont="1" applyBorder="1" applyAlignment="1">
      <alignment horizontal="right" vertical="center"/>
    </xf>
    <xf numFmtId="178" fontId="40" fillId="0" borderId="97" xfId="19" applyNumberFormat="1" applyFont="1" applyBorder="1" applyAlignment="1">
      <alignment horizontal="right" vertical="center"/>
    </xf>
    <xf numFmtId="38" fontId="10" fillId="0" borderId="96" xfId="20" applyFont="1" applyFill="1" applyBorder="1" applyAlignment="1">
      <alignment vertical="center"/>
    </xf>
    <xf numFmtId="0" fontId="40" fillId="0" borderId="112" xfId="19" applyFont="1" applyBorder="1" applyAlignment="1">
      <alignment horizontal="center" vertical="center"/>
    </xf>
    <xf numFmtId="0" fontId="40" fillId="0" borderId="114" xfId="19" applyFont="1" applyBorder="1" applyAlignment="1">
      <alignment horizontal="center" vertical="center"/>
    </xf>
    <xf numFmtId="0" fontId="40" fillId="0" borderId="110" xfId="19" applyFont="1" applyBorder="1" applyAlignment="1">
      <alignment horizontal="center" vertical="center"/>
    </xf>
    <xf numFmtId="0" fontId="40" fillId="0" borderId="109" xfId="19" applyFont="1" applyBorder="1" applyAlignment="1">
      <alignment horizontal="center" vertical="center"/>
    </xf>
    <xf numFmtId="0" fontId="11" fillId="0" borderId="112" xfId="19" applyBorder="1" applyAlignment="1">
      <alignment horizontal="center" vertical="center"/>
    </xf>
    <xf numFmtId="0" fontId="11" fillId="0" borderId="114" xfId="19" applyBorder="1" applyAlignment="1">
      <alignment horizontal="center" vertical="center"/>
    </xf>
    <xf numFmtId="0" fontId="11" fillId="0" borderId="110" xfId="19" applyBorder="1" applyAlignment="1">
      <alignment horizontal="center" vertical="center"/>
    </xf>
    <xf numFmtId="178" fontId="40" fillId="0" borderId="109" xfId="19" applyNumberFormat="1" applyFont="1" applyBorder="1" applyAlignment="1">
      <alignment vertical="center"/>
    </xf>
    <xf numFmtId="178" fontId="40" fillId="0" borderId="113" xfId="19" applyNumberFormat="1" applyFont="1" applyBorder="1" applyAlignment="1">
      <alignment vertical="center"/>
    </xf>
    <xf numFmtId="0" fontId="61" fillId="0" borderId="109" xfId="19" applyFont="1" applyBorder="1" applyAlignment="1">
      <alignment horizontal="center" vertical="center"/>
    </xf>
    <xf numFmtId="0" fontId="61" fillId="0" borderId="108" xfId="19" applyFont="1" applyBorder="1" applyAlignment="1">
      <alignment horizontal="center" vertical="center"/>
    </xf>
    <xf numFmtId="0" fontId="40" fillId="0" borderId="105" xfId="19" applyFont="1" applyBorder="1" applyAlignment="1">
      <alignment horizontal="center" vertical="center"/>
    </xf>
    <xf numFmtId="0" fontId="11" fillId="0" borderId="105" xfId="19" applyBorder="1" applyAlignment="1">
      <alignment horizontal="center" vertical="center"/>
    </xf>
    <xf numFmtId="178" fontId="40" fillId="0" borderId="105" xfId="19" applyNumberFormat="1" applyFont="1" applyBorder="1" applyAlignment="1">
      <alignment vertical="center"/>
    </xf>
    <xf numFmtId="0" fontId="40" fillId="0" borderId="105" xfId="19" applyFont="1" applyBorder="1" applyAlignment="1">
      <alignment vertical="center"/>
    </xf>
    <xf numFmtId="0" fontId="40" fillId="0" borderId="107" xfId="19" applyFont="1" applyBorder="1" applyAlignment="1">
      <alignment vertical="center"/>
    </xf>
    <xf numFmtId="178" fontId="40" fillId="0" borderId="106" xfId="19" applyNumberFormat="1" applyFont="1" applyBorder="1" applyAlignment="1">
      <alignment vertical="center"/>
    </xf>
    <xf numFmtId="38" fontId="40" fillId="0" borderId="105" xfId="20" applyFont="1" applyFill="1" applyBorder="1" applyAlignment="1">
      <alignment vertical="center"/>
    </xf>
    <xf numFmtId="38" fontId="10" fillId="0" borderId="105" xfId="20" applyFont="1" applyFill="1" applyBorder="1" applyAlignment="1">
      <alignment vertical="center"/>
    </xf>
    <xf numFmtId="38" fontId="40" fillId="0" borderId="104" xfId="20" applyFont="1" applyFill="1" applyBorder="1" applyAlignment="1">
      <alignment vertical="center"/>
    </xf>
    <xf numFmtId="38" fontId="40" fillId="0" borderId="103" xfId="20" applyFont="1" applyFill="1" applyBorder="1" applyAlignment="1">
      <alignment vertical="center"/>
    </xf>
    <xf numFmtId="38" fontId="40" fillId="0" borderId="102" xfId="20" applyFont="1" applyFill="1" applyBorder="1" applyAlignment="1">
      <alignment vertical="center"/>
    </xf>
    <xf numFmtId="0" fontId="40" fillId="0" borderId="101" xfId="19" applyFont="1" applyBorder="1" applyAlignment="1">
      <alignment horizontal="center" vertical="center"/>
    </xf>
    <xf numFmtId="0" fontId="40" fillId="0" borderId="100" xfId="19" applyFont="1" applyBorder="1" applyAlignment="1">
      <alignment horizontal="center" vertical="center"/>
    </xf>
    <xf numFmtId="0" fontId="40" fillId="0" borderId="99" xfId="19" applyFont="1" applyBorder="1" applyAlignment="1">
      <alignment horizontal="center" vertical="center"/>
    </xf>
    <xf numFmtId="178" fontId="40" fillId="0" borderId="110" xfId="19" applyNumberFormat="1" applyFont="1" applyBorder="1" applyAlignment="1">
      <alignment vertical="center"/>
    </xf>
    <xf numFmtId="38" fontId="40" fillId="0" borderId="109" xfId="20" applyFont="1" applyFill="1" applyBorder="1" applyAlignment="1">
      <alignment vertical="center"/>
    </xf>
    <xf numFmtId="38" fontId="10" fillId="0" borderId="109" xfId="20" applyFont="1" applyFill="1" applyBorder="1" applyAlignment="1">
      <alignment vertical="center"/>
    </xf>
    <xf numFmtId="38" fontId="40" fillId="0" borderId="112" xfId="20" applyFont="1" applyFill="1" applyBorder="1" applyAlignment="1">
      <alignment vertical="center"/>
    </xf>
    <xf numFmtId="38" fontId="40" fillId="0" borderId="111" xfId="20" applyFont="1" applyFill="1" applyBorder="1" applyAlignment="1">
      <alignment vertical="center"/>
    </xf>
    <xf numFmtId="0" fontId="11" fillId="0" borderId="108" xfId="19" applyBorder="1" applyAlignment="1">
      <alignment vertical="center"/>
    </xf>
    <xf numFmtId="38" fontId="40" fillId="0" borderId="118" xfId="22" applyFont="1" applyFill="1" applyBorder="1" applyAlignment="1">
      <alignment vertical="center"/>
    </xf>
    <xf numFmtId="38" fontId="10" fillId="0" borderId="118" xfId="22" applyFont="1" applyFill="1" applyBorder="1" applyAlignment="1">
      <alignment vertical="center"/>
    </xf>
    <xf numFmtId="38" fontId="40" fillId="0" borderId="121" xfId="22" applyFont="1" applyFill="1" applyBorder="1" applyAlignment="1">
      <alignment vertical="center"/>
    </xf>
    <xf numFmtId="38" fontId="40" fillId="0" borderId="120" xfId="22" applyFont="1" applyFill="1" applyBorder="1" applyAlignment="1">
      <alignment vertical="center"/>
    </xf>
    <xf numFmtId="0" fontId="11" fillId="0" borderId="117" xfId="21" applyBorder="1" applyAlignment="1">
      <alignment vertical="center"/>
    </xf>
    <xf numFmtId="0" fontId="40" fillId="0" borderId="325" xfId="21" applyFont="1" applyBorder="1" applyAlignment="1">
      <alignment horizontal="center" vertical="center"/>
    </xf>
    <xf numFmtId="0" fontId="40" fillId="0" borderId="119" xfId="21" applyFont="1" applyBorder="1" applyAlignment="1">
      <alignment horizontal="center" vertical="center"/>
    </xf>
    <xf numFmtId="57" fontId="61" fillId="0" borderId="333" xfId="21" applyNumberFormat="1" applyFont="1" applyBorder="1" applyAlignment="1">
      <alignment horizontal="center" vertical="center" shrinkToFit="1"/>
    </xf>
    <xf numFmtId="0" fontId="61" fillId="0" borderId="336" xfId="21" applyFont="1" applyBorder="1" applyAlignment="1">
      <alignment horizontal="center" vertical="center" shrinkToFit="1"/>
    </xf>
    <xf numFmtId="0" fontId="77" fillId="0" borderId="121" xfId="21" applyFont="1" applyBorder="1" applyAlignment="1">
      <alignment horizontal="center" vertical="center" wrapText="1"/>
    </xf>
    <xf numFmtId="0" fontId="77" fillId="0" borderId="123" xfId="21" applyFont="1" applyBorder="1" applyAlignment="1">
      <alignment horizontal="center" vertical="center" wrapText="1"/>
    </xf>
    <xf numFmtId="0" fontId="77" fillId="0" borderId="119" xfId="21" applyFont="1" applyBorder="1" applyAlignment="1">
      <alignment horizontal="center" vertical="center" wrapText="1"/>
    </xf>
    <xf numFmtId="0" fontId="77" fillId="0" borderId="118" xfId="21" applyFont="1" applyFill="1" applyBorder="1" applyAlignment="1">
      <alignment horizontal="center" vertical="center" wrapText="1"/>
    </xf>
    <xf numFmtId="178" fontId="77" fillId="0" borderId="118" xfId="21" applyNumberFormat="1" applyFont="1" applyBorder="1" applyAlignment="1">
      <alignment vertical="center"/>
    </xf>
    <xf numFmtId="178" fontId="77" fillId="0" borderId="122" xfId="21" applyNumberFormat="1" applyFont="1" applyBorder="1" applyAlignment="1">
      <alignment vertical="center"/>
    </xf>
    <xf numFmtId="178" fontId="77" fillId="0" borderId="119" xfId="21" applyNumberFormat="1" applyFont="1" applyBorder="1" applyAlignment="1">
      <alignment vertical="center"/>
    </xf>
    <xf numFmtId="0" fontId="40" fillId="0" borderId="311" xfId="21" applyFont="1" applyBorder="1" applyAlignment="1">
      <alignment horizontal="center" vertical="center" wrapText="1"/>
    </xf>
    <xf numFmtId="0" fontId="40" fillId="0" borderId="312" xfId="21" applyFont="1" applyBorder="1" applyAlignment="1">
      <alignment horizontal="center" vertical="center" wrapText="1"/>
    </xf>
    <xf numFmtId="0" fontId="40" fillId="0" borderId="313" xfId="21" applyFont="1" applyBorder="1" applyAlignment="1">
      <alignment horizontal="center" vertical="center" wrapText="1"/>
    </xf>
    <xf numFmtId="0" fontId="40" fillId="0" borderId="121" xfId="21" applyFont="1" applyBorder="1" applyAlignment="1">
      <alignment horizontal="left" vertical="center" wrapText="1"/>
    </xf>
    <xf numFmtId="0" fontId="0" fillId="0" borderId="119" xfId="0" applyBorder="1" applyAlignment="1">
      <alignment horizontal="left" vertical="center" wrapText="1"/>
    </xf>
    <xf numFmtId="178" fontId="40" fillId="0" borderId="121" xfId="21" applyNumberFormat="1" applyFont="1" applyBorder="1" applyAlignment="1">
      <alignment horizontal="right" vertical="center"/>
    </xf>
    <xf numFmtId="178" fontId="40" fillId="0" borderId="119" xfId="21" applyNumberFormat="1" applyFont="1" applyBorder="1" applyAlignment="1">
      <alignment horizontal="right" vertical="center"/>
    </xf>
    <xf numFmtId="178" fontId="40" fillId="0" borderId="118" xfId="21" applyNumberFormat="1" applyFont="1" applyBorder="1" applyAlignment="1">
      <alignment vertical="center"/>
    </xf>
    <xf numFmtId="178" fontId="40" fillId="0" borderId="122" xfId="21" applyNumberFormat="1" applyFont="1" applyBorder="1" applyAlignment="1">
      <alignment vertical="center"/>
    </xf>
    <xf numFmtId="178" fontId="40" fillId="0" borderId="119" xfId="21" applyNumberFormat="1" applyFont="1" applyBorder="1" applyAlignment="1">
      <alignment vertical="center"/>
    </xf>
    <xf numFmtId="38" fontId="77" fillId="0" borderId="118" xfId="22" applyFont="1" applyFill="1" applyBorder="1" applyAlignment="1">
      <alignment vertical="center"/>
    </xf>
    <xf numFmtId="38" fontId="78" fillId="0" borderId="118" xfId="22" applyFont="1" applyFill="1" applyBorder="1" applyAlignment="1">
      <alignment vertical="center"/>
    </xf>
    <xf numFmtId="38" fontId="77" fillId="0" borderId="121" xfId="22" applyFont="1" applyFill="1" applyBorder="1" applyAlignment="1">
      <alignment vertical="center"/>
    </xf>
    <xf numFmtId="38" fontId="77" fillId="0" borderId="120" xfId="22" applyFont="1" applyFill="1" applyBorder="1" applyAlignment="1">
      <alignment vertical="center"/>
    </xf>
    <xf numFmtId="0" fontId="78" fillId="0" borderId="117" xfId="21" applyFont="1" applyBorder="1" applyAlignment="1">
      <alignment vertical="center"/>
    </xf>
    <xf numFmtId="57" fontId="79" fillId="0" borderId="118" xfId="21" applyNumberFormat="1" applyFont="1" applyBorder="1" applyAlignment="1">
      <alignment horizontal="center" vertical="center"/>
    </xf>
    <xf numFmtId="0" fontId="79" fillId="0" borderId="117" xfId="21" applyFont="1" applyBorder="1" applyAlignment="1">
      <alignment horizontal="center" vertical="center"/>
    </xf>
    <xf numFmtId="57" fontId="61" fillId="0" borderId="332" xfId="21" applyNumberFormat="1" applyFont="1" applyBorder="1" applyAlignment="1">
      <alignment horizontal="center" vertical="center" shrinkToFit="1"/>
    </xf>
    <xf numFmtId="0" fontId="61" fillId="0" borderId="335" xfId="21" applyFont="1" applyBorder="1" applyAlignment="1">
      <alignment horizontal="center" vertical="center" shrinkToFit="1"/>
    </xf>
    <xf numFmtId="0" fontId="40" fillId="0" borderId="340" xfId="21" applyFont="1" applyBorder="1" applyAlignment="1">
      <alignment horizontal="center" vertical="center" wrapText="1"/>
    </xf>
    <xf numFmtId="0" fontId="40" fillId="0" borderId="341" xfId="21" applyFont="1" applyBorder="1" applyAlignment="1">
      <alignment horizontal="center" vertical="center" wrapText="1"/>
    </xf>
    <xf numFmtId="0" fontId="40" fillId="0" borderId="342" xfId="21" applyFont="1" applyBorder="1" applyAlignment="1">
      <alignment horizontal="center" vertical="center" wrapText="1"/>
    </xf>
    <xf numFmtId="0" fontId="40" fillId="0" borderId="164" xfId="21" applyFont="1" applyBorder="1" applyAlignment="1">
      <alignment horizontal="center" vertical="center" wrapText="1"/>
    </xf>
    <xf numFmtId="0" fontId="40" fillId="0" borderId="0" xfId="21" applyFont="1" applyAlignment="1">
      <alignment horizontal="center" vertical="center" wrapText="1"/>
    </xf>
    <xf numFmtId="0" fontId="40" fillId="0" borderId="165" xfId="21" applyFont="1" applyBorder="1" applyAlignment="1">
      <alignment horizontal="center" vertical="center" wrapText="1"/>
    </xf>
    <xf numFmtId="0" fontId="40" fillId="0" borderId="118" xfId="21" applyFont="1" applyBorder="1" applyAlignment="1">
      <alignment horizontal="center" vertical="center" wrapText="1"/>
    </xf>
    <xf numFmtId="0" fontId="11" fillId="0" borderId="121" xfId="21" applyBorder="1" applyAlignment="1">
      <alignment horizontal="center" vertical="center"/>
    </xf>
    <xf numFmtId="0" fontId="11" fillId="0" borderId="123" xfId="21" applyBorder="1" applyAlignment="1">
      <alignment horizontal="center" vertical="center"/>
    </xf>
    <xf numFmtId="0" fontId="11" fillId="0" borderId="119" xfId="21" applyBorder="1" applyAlignment="1">
      <alignment horizontal="center" vertical="center"/>
    </xf>
    <xf numFmtId="57" fontId="61" fillId="0" borderId="124" xfId="21" applyNumberFormat="1" applyFont="1" applyBorder="1" applyAlignment="1">
      <alignment horizontal="center" vertical="center" shrinkToFit="1"/>
    </xf>
    <xf numFmtId="0" fontId="61" fillId="0" borderId="244" xfId="21" applyFont="1" applyBorder="1" applyAlignment="1">
      <alignment horizontal="center" vertical="center" shrinkToFit="1"/>
    </xf>
    <xf numFmtId="38" fontId="40" fillId="0" borderId="138" xfId="22" applyFont="1" applyFill="1" applyBorder="1" applyAlignment="1">
      <alignment vertical="center"/>
    </xf>
    <xf numFmtId="38" fontId="10" fillId="0" borderId="138" xfId="22" applyFont="1" applyFill="1" applyBorder="1" applyAlignment="1">
      <alignment vertical="center"/>
    </xf>
    <xf numFmtId="38" fontId="40" fillId="0" borderId="141" xfId="22" applyFont="1" applyFill="1" applyBorder="1" applyAlignment="1">
      <alignment vertical="center"/>
    </xf>
    <xf numFmtId="0" fontId="40" fillId="0" borderId="139" xfId="21" applyFont="1" applyBorder="1" applyAlignment="1">
      <alignment horizontal="center" vertical="center"/>
    </xf>
    <xf numFmtId="0" fontId="40" fillId="0" borderId="138" xfId="21" applyFont="1" applyBorder="1" applyAlignment="1">
      <alignment horizontal="center" vertical="center"/>
    </xf>
    <xf numFmtId="57" fontId="61" fillId="0" borderId="331" xfId="21" applyNumberFormat="1" applyFont="1" applyBorder="1" applyAlignment="1">
      <alignment horizontal="center" vertical="center" shrinkToFit="1"/>
    </xf>
    <xf numFmtId="0" fontId="61" fillId="0" borderId="334" xfId="21" applyFont="1" applyBorder="1" applyAlignment="1">
      <alignment horizontal="center" vertical="center" shrinkToFit="1"/>
    </xf>
    <xf numFmtId="38" fontId="40" fillId="0" borderId="130" xfId="20" applyFont="1" applyFill="1" applyBorder="1" applyAlignment="1">
      <alignment vertical="center"/>
    </xf>
    <xf numFmtId="38" fontId="40" fillId="0" borderId="129" xfId="20" applyFont="1" applyFill="1" applyBorder="1" applyAlignment="1">
      <alignment vertical="center"/>
    </xf>
    <xf numFmtId="38" fontId="40" fillId="0" borderId="116" xfId="20" applyFont="1" applyFill="1" applyBorder="1" applyAlignment="1">
      <alignment vertical="center"/>
    </xf>
    <xf numFmtId="0" fontId="11" fillId="0" borderId="128" xfId="19" applyBorder="1" applyAlignment="1">
      <alignment vertical="center"/>
    </xf>
    <xf numFmtId="0" fontId="40" fillId="0" borderId="127" xfId="19" applyFont="1" applyBorder="1" applyAlignment="1">
      <alignment horizontal="center" vertical="center"/>
    </xf>
    <xf numFmtId="0" fontId="40" fillId="0" borderId="126" xfId="19" applyFont="1" applyBorder="1" applyAlignment="1">
      <alignment horizontal="center" vertical="center"/>
    </xf>
    <xf numFmtId="57" fontId="61" fillId="0" borderId="126" xfId="19" applyNumberFormat="1" applyFont="1" applyBorder="1" applyAlignment="1">
      <alignment horizontal="center" vertical="center"/>
    </xf>
    <xf numFmtId="0" fontId="61" fillId="0" borderId="125" xfId="19" applyFont="1" applyBorder="1" applyAlignment="1">
      <alignment horizontal="center" vertical="center"/>
    </xf>
    <xf numFmtId="38" fontId="10" fillId="0" borderId="130" xfId="20" applyFont="1" applyFill="1" applyBorder="1" applyAlignment="1">
      <alignment vertical="center"/>
    </xf>
    <xf numFmtId="0" fontId="61" fillId="0" borderId="156" xfId="19" applyFont="1" applyBorder="1" applyAlignment="1">
      <alignment horizontal="center" vertical="center" wrapText="1"/>
    </xf>
    <xf numFmtId="0" fontId="61" fillId="0" borderId="153" xfId="19" applyFont="1" applyBorder="1" applyAlignment="1">
      <alignment horizontal="center" vertical="center" wrapText="1"/>
    </xf>
    <xf numFmtId="0" fontId="61" fillId="0" borderId="130" xfId="19" applyFont="1" applyBorder="1" applyAlignment="1">
      <alignment horizontal="center" vertical="center" wrapText="1"/>
    </xf>
    <xf numFmtId="0" fontId="61" fillId="0" borderId="128" xfId="19" applyFont="1" applyBorder="1" applyAlignment="1">
      <alignment horizontal="center" vertical="center" wrapText="1"/>
    </xf>
    <xf numFmtId="0" fontId="40" fillId="0" borderId="124" xfId="19" applyFont="1" applyBorder="1" applyAlignment="1">
      <alignment horizontal="center" vertical="center"/>
    </xf>
    <xf numFmtId="0" fontId="40" fillId="0" borderId="115" xfId="19" applyFont="1" applyBorder="1" applyAlignment="1">
      <alignment horizontal="center" vertical="center"/>
    </xf>
    <xf numFmtId="0" fontId="40" fillId="0" borderId="134" xfId="19" applyFont="1" applyBorder="1" applyAlignment="1">
      <alignment horizontal="center" vertical="center"/>
    </xf>
    <xf numFmtId="0" fontId="40" fillId="0" borderId="1" xfId="19" applyFont="1" applyBorder="1" applyAlignment="1">
      <alignment horizontal="center" vertical="center"/>
    </xf>
    <xf numFmtId="0" fontId="40" fillId="0" borderId="133" xfId="19" applyFont="1" applyBorder="1" applyAlignment="1">
      <alignment horizontal="center" vertical="center"/>
    </xf>
    <xf numFmtId="0" fontId="40" fillId="0" borderId="150" xfId="19" applyFont="1" applyBorder="1" applyAlignment="1">
      <alignment horizontal="center" vertical="center"/>
    </xf>
    <xf numFmtId="0" fontId="40" fillId="0" borderId="152" xfId="19" applyFont="1" applyBorder="1" applyAlignment="1">
      <alignment horizontal="center" vertical="center"/>
    </xf>
    <xf numFmtId="0" fontId="40" fillId="0" borderId="151" xfId="19" applyFont="1" applyBorder="1" applyAlignment="1">
      <alignment horizontal="center" vertical="center"/>
    </xf>
    <xf numFmtId="0" fontId="40" fillId="0" borderId="146" xfId="19" applyFont="1" applyBorder="1" applyAlignment="1">
      <alignment horizontal="center" vertical="center" wrapText="1"/>
    </xf>
    <xf numFmtId="0" fontId="40" fillId="0" borderId="144" xfId="19" applyFont="1" applyBorder="1" applyAlignment="1">
      <alignment horizontal="center" vertical="center" wrapText="1"/>
    </xf>
    <xf numFmtId="0" fontId="40" fillId="0" borderId="150" xfId="19" applyFont="1" applyBorder="1" applyAlignment="1">
      <alignment horizontal="center" vertical="center" wrapText="1"/>
    </xf>
    <xf numFmtId="0" fontId="40" fillId="0" borderId="151" xfId="19" applyFont="1" applyBorder="1" applyAlignment="1">
      <alignment horizontal="center" vertical="center" wrapText="1"/>
    </xf>
    <xf numFmtId="0" fontId="40" fillId="0" borderId="146" xfId="19" applyFont="1" applyBorder="1" applyAlignment="1">
      <alignment horizontal="center" vertical="center"/>
    </xf>
    <xf numFmtId="0" fontId="40" fillId="0" borderId="145" xfId="19" applyFont="1" applyBorder="1" applyAlignment="1">
      <alignment horizontal="center" vertical="center"/>
    </xf>
    <xf numFmtId="0" fontId="40" fillId="0" borderId="144" xfId="19" applyFont="1" applyBorder="1" applyAlignment="1">
      <alignment horizontal="center" vertical="center"/>
    </xf>
    <xf numFmtId="0" fontId="40" fillId="0" borderId="155" xfId="19" applyFont="1" applyBorder="1" applyAlignment="1">
      <alignment horizontal="center" vertical="center"/>
    </xf>
    <xf numFmtId="0" fontId="40" fillId="0" borderId="130" xfId="19" applyFont="1" applyBorder="1" applyAlignment="1">
      <alignment horizontal="center" vertical="center"/>
    </xf>
    <xf numFmtId="0" fontId="11" fillId="0" borderId="130" xfId="19" applyBorder="1" applyAlignment="1">
      <alignment horizontal="center" vertical="center"/>
    </xf>
    <xf numFmtId="0" fontId="11" fillId="0" borderId="129" xfId="19" applyBorder="1" applyAlignment="1">
      <alignment horizontal="center" vertical="center"/>
    </xf>
    <xf numFmtId="0" fontId="40" fillId="0" borderId="154" xfId="19" applyFont="1" applyBorder="1" applyAlignment="1">
      <alignment horizontal="center" vertical="center"/>
    </xf>
    <xf numFmtId="0" fontId="40" fillId="0" borderId="153" xfId="19" applyFont="1" applyBorder="1" applyAlignment="1">
      <alignment horizontal="center" vertical="center"/>
    </xf>
    <xf numFmtId="0" fontId="40" fillId="0" borderId="116" xfId="19" applyFont="1" applyBorder="1" applyAlignment="1">
      <alignment horizontal="center" vertical="center"/>
    </xf>
    <xf numFmtId="0" fontId="40" fillId="0" borderId="128" xfId="19" applyFont="1" applyBorder="1" applyAlignment="1">
      <alignment horizontal="center" vertical="center"/>
    </xf>
    <xf numFmtId="38" fontId="40" fillId="0" borderId="106" xfId="20" applyFont="1" applyFill="1" applyBorder="1" applyAlignment="1">
      <alignment vertical="center"/>
    </xf>
    <xf numFmtId="38" fontId="40" fillId="0" borderId="161" xfId="20" applyFont="1" applyFill="1" applyBorder="1" applyAlignment="1">
      <alignment vertical="center"/>
    </xf>
    <xf numFmtId="38" fontId="40" fillId="0" borderId="162" xfId="20" applyFont="1" applyFill="1" applyBorder="1" applyAlignment="1">
      <alignment vertical="center"/>
    </xf>
    <xf numFmtId="0" fontId="61" fillId="0" borderId="131" xfId="19" applyFont="1" applyBorder="1" applyAlignment="1">
      <alignment horizontal="center" vertical="center" wrapText="1"/>
    </xf>
    <xf numFmtId="0" fontId="11" fillId="0" borderId="130" xfId="19" applyBorder="1" applyAlignment="1">
      <alignment horizontal="center" vertical="center" wrapText="1"/>
    </xf>
    <xf numFmtId="0" fontId="61" fillId="0" borderId="130" xfId="19" applyFont="1" applyBorder="1" applyAlignment="1">
      <alignment horizontal="center" vertical="center"/>
    </xf>
    <xf numFmtId="0" fontId="40" fillId="0" borderId="148" xfId="19" applyFont="1" applyBorder="1" applyAlignment="1">
      <alignment horizontal="center" vertical="center"/>
    </xf>
    <xf numFmtId="0" fontId="40" fillId="0" borderId="147" xfId="19" applyFont="1" applyBorder="1" applyAlignment="1">
      <alignment horizontal="center" vertical="center"/>
    </xf>
    <xf numFmtId="0" fontId="40" fillId="0" borderId="156" xfId="19" applyFont="1" applyBorder="1" applyAlignment="1">
      <alignment horizontal="center" vertical="center"/>
    </xf>
    <xf numFmtId="0" fontId="11" fillId="0" borderId="156" xfId="19" applyBorder="1" applyAlignment="1">
      <alignment horizontal="center" vertical="center"/>
    </xf>
    <xf numFmtId="0" fontId="11" fillId="0" borderId="157" xfId="19" applyBorder="1" applyAlignment="1">
      <alignment horizontal="center" vertical="center"/>
    </xf>
    <xf numFmtId="0" fontId="52" fillId="0" borderId="156" xfId="19" applyFont="1" applyBorder="1" applyAlignment="1">
      <alignment horizontal="center" vertical="center" wrapText="1"/>
    </xf>
    <xf numFmtId="38" fontId="40" fillId="0" borderId="118" xfId="20" applyFont="1" applyFill="1" applyBorder="1" applyAlignment="1">
      <alignment vertical="center"/>
    </xf>
    <xf numFmtId="38" fontId="10" fillId="0" borderId="118" xfId="20" applyFont="1" applyFill="1" applyBorder="1" applyAlignment="1">
      <alignment vertical="center"/>
    </xf>
    <xf numFmtId="38" fontId="40" fillId="0" borderId="121" xfId="20" applyFont="1" applyFill="1" applyBorder="1" applyAlignment="1">
      <alignment vertical="center"/>
    </xf>
    <xf numFmtId="38" fontId="40" fillId="0" borderId="120" xfId="20" applyFont="1" applyFill="1" applyBorder="1" applyAlignment="1">
      <alignment vertical="center"/>
    </xf>
    <xf numFmtId="0" fontId="11" fillId="0" borderId="117" xfId="19" applyBorder="1" applyAlignment="1">
      <alignment vertical="center"/>
    </xf>
    <xf numFmtId="0" fontId="40" fillId="0" borderId="154" xfId="19" applyFont="1" applyBorder="1" applyAlignment="1">
      <alignment horizontal="center" vertical="center" textRotation="255"/>
    </xf>
    <xf numFmtId="0" fontId="40" fillId="0" borderId="116" xfId="19" applyFont="1" applyBorder="1" applyAlignment="1">
      <alignment horizontal="center" vertical="center" textRotation="255"/>
    </xf>
    <xf numFmtId="0" fontId="40" fillId="0" borderId="103" xfId="19" applyFont="1" applyBorder="1" applyAlignment="1">
      <alignment horizontal="center" vertical="center" textRotation="255"/>
    </xf>
    <xf numFmtId="0" fontId="40" fillId="0" borderId="156" xfId="19" applyFont="1" applyBorder="1" applyAlignment="1">
      <alignment horizontal="center" vertical="center" textRotation="255"/>
    </xf>
    <xf numFmtId="0" fontId="11" fillId="0" borderId="130" xfId="19" applyBorder="1" applyAlignment="1">
      <alignment horizontal="center" vertical="center" textRotation="255"/>
    </xf>
    <xf numFmtId="0" fontId="40" fillId="0" borderId="160" xfId="19" applyFont="1" applyBorder="1" applyAlignment="1">
      <alignment horizontal="left" vertical="center" wrapText="1"/>
    </xf>
    <xf numFmtId="0" fontId="40" fillId="0" borderId="159" xfId="19" applyFont="1" applyBorder="1" applyAlignment="1">
      <alignment horizontal="left" vertical="center" wrapText="1"/>
    </xf>
    <xf numFmtId="0" fontId="40" fillId="0" borderId="158" xfId="19" applyFont="1" applyBorder="1" applyAlignment="1">
      <alignment horizontal="left" vertical="center" wrapText="1"/>
    </xf>
    <xf numFmtId="0" fontId="40" fillId="0" borderId="156" xfId="19" applyFont="1" applyBorder="1" applyAlignment="1">
      <alignment horizontal="left" vertical="center" wrapText="1"/>
    </xf>
    <xf numFmtId="0" fontId="40" fillId="0" borderId="156" xfId="19" applyFont="1" applyBorder="1" applyAlignment="1">
      <alignment horizontal="left" vertical="center"/>
    </xf>
    <xf numFmtId="0" fontId="40" fillId="0" borderId="130" xfId="19" applyFont="1" applyBorder="1" applyAlignment="1">
      <alignment horizontal="left" vertical="center"/>
    </xf>
    <xf numFmtId="0" fontId="40" fillId="0" borderId="157" xfId="19" applyFont="1" applyBorder="1" applyAlignment="1">
      <alignment horizontal="center" vertical="center" wrapText="1"/>
    </xf>
    <xf numFmtId="0" fontId="40" fillId="0" borderId="146" xfId="21" applyFont="1" applyBorder="1" applyAlignment="1">
      <alignment horizontal="center" vertical="center" wrapText="1"/>
    </xf>
    <xf numFmtId="0" fontId="40" fillId="0" borderId="145" xfId="21" applyFont="1" applyBorder="1" applyAlignment="1">
      <alignment horizontal="center" vertical="center" wrapText="1"/>
    </xf>
    <xf numFmtId="0" fontId="40" fillId="0" borderId="144" xfId="21" applyFont="1" applyBorder="1" applyAlignment="1">
      <alignment horizontal="center" vertical="center" wrapText="1"/>
    </xf>
    <xf numFmtId="0" fontId="40" fillId="0" borderId="138" xfId="21" applyFont="1" applyBorder="1" applyAlignment="1">
      <alignment horizontal="center" vertical="center" wrapText="1"/>
    </xf>
    <xf numFmtId="0" fontId="11" fillId="0" borderId="141" xfId="21" applyBorder="1" applyAlignment="1">
      <alignment horizontal="center" vertical="center"/>
    </xf>
    <xf numFmtId="0" fontId="11" fillId="0" borderId="143" xfId="21" applyBorder="1" applyAlignment="1">
      <alignment horizontal="center" vertical="center"/>
    </xf>
    <xf numFmtId="0" fontId="11" fillId="0" borderId="139" xfId="21" applyBorder="1" applyAlignment="1">
      <alignment horizontal="center" vertical="center"/>
    </xf>
    <xf numFmtId="178" fontId="40" fillId="0" borderId="138" xfId="21" applyNumberFormat="1" applyFont="1" applyBorder="1" applyAlignment="1">
      <alignment vertical="center"/>
    </xf>
    <xf numFmtId="178" fontId="40" fillId="0" borderId="139" xfId="21" applyNumberFormat="1" applyFont="1" applyBorder="1" applyAlignment="1">
      <alignment vertical="center"/>
    </xf>
    <xf numFmtId="0" fontId="76" fillId="0" borderId="146" xfId="19" applyFont="1" applyBorder="1" applyAlignment="1">
      <alignment horizontal="center" vertical="center" wrapText="1"/>
    </xf>
    <xf numFmtId="0" fontId="76" fillId="0" borderId="145" xfId="19" applyFont="1" applyBorder="1" applyAlignment="1">
      <alignment horizontal="center" vertical="center" wrapText="1"/>
    </xf>
    <xf numFmtId="0" fontId="76" fillId="0" borderId="144" xfId="19" applyFont="1" applyBorder="1" applyAlignment="1">
      <alignment horizontal="center" vertical="center" wrapText="1"/>
    </xf>
    <xf numFmtId="178" fontId="40" fillId="0" borderId="130" xfId="19" applyNumberFormat="1" applyFont="1" applyBorder="1" applyAlignment="1">
      <alignment vertical="center"/>
    </xf>
    <xf numFmtId="178" fontId="40" fillId="0" borderId="132" xfId="19" applyNumberFormat="1" applyFont="1" applyBorder="1" applyAlignment="1">
      <alignment vertical="center"/>
    </xf>
    <xf numFmtId="0" fontId="40" fillId="0" borderId="141" xfId="19" applyFont="1" applyBorder="1" applyAlignment="1">
      <alignment horizontal="center" vertical="center"/>
    </xf>
    <xf numFmtId="0" fontId="40" fillId="0" borderId="143" xfId="19" applyFont="1" applyBorder="1" applyAlignment="1">
      <alignment horizontal="center" vertical="center"/>
    </xf>
    <xf numFmtId="0" fontId="40" fillId="0" borderId="139" xfId="19" applyFont="1" applyBorder="1" applyAlignment="1">
      <alignment horizontal="center" vertical="center"/>
    </xf>
    <xf numFmtId="178" fontId="40" fillId="0" borderId="131" xfId="19" applyNumberFormat="1" applyFont="1" applyBorder="1" applyAlignment="1">
      <alignment vertical="center"/>
    </xf>
    <xf numFmtId="0" fontId="40" fillId="0" borderId="138" xfId="19" applyFont="1" applyBorder="1" applyAlignment="1">
      <alignment horizontal="left" vertical="top" wrapText="1"/>
    </xf>
    <xf numFmtId="0" fontId="40" fillId="0" borderId="138" xfId="19" applyFont="1" applyBorder="1" applyAlignment="1">
      <alignment horizontal="center" vertical="center" wrapText="1"/>
    </xf>
    <xf numFmtId="0" fontId="40" fillId="0" borderId="138" xfId="19" applyFont="1" applyBorder="1" applyAlignment="1">
      <alignment horizontal="center" vertical="center"/>
    </xf>
    <xf numFmtId="0" fontId="61" fillId="0" borderId="138" xfId="19" applyFont="1" applyBorder="1" applyAlignment="1">
      <alignment horizontal="center" vertical="center"/>
    </xf>
    <xf numFmtId="178" fontId="40" fillId="0" borderId="118" xfId="19" applyNumberFormat="1" applyFont="1" applyBorder="1" applyAlignment="1">
      <alignment vertical="center"/>
    </xf>
    <xf numFmtId="178" fontId="40" fillId="0" borderId="163" xfId="19" applyNumberFormat="1" applyFont="1" applyBorder="1" applyAlignment="1">
      <alignment vertical="center"/>
    </xf>
    <xf numFmtId="0" fontId="40" fillId="0" borderId="119" xfId="19" applyFont="1" applyBorder="1" applyAlignment="1">
      <alignment horizontal="center" vertical="center"/>
    </xf>
    <xf numFmtId="0" fontId="40" fillId="0" borderId="118" xfId="19" applyFont="1" applyBorder="1" applyAlignment="1">
      <alignment horizontal="center" vertical="center"/>
    </xf>
    <xf numFmtId="57" fontId="61" fillId="0" borderId="118" xfId="19" applyNumberFormat="1" applyFont="1" applyBorder="1" applyAlignment="1">
      <alignment horizontal="center" vertical="center"/>
    </xf>
    <xf numFmtId="0" fontId="61" fillId="0" borderId="117" xfId="19" applyFont="1" applyBorder="1" applyAlignment="1">
      <alignment horizontal="center" vertical="center"/>
    </xf>
    <xf numFmtId="178" fontId="40" fillId="0" borderId="122" xfId="19" applyNumberFormat="1" applyFont="1" applyBorder="1" applyAlignment="1">
      <alignment vertical="center"/>
    </xf>
    <xf numFmtId="178" fontId="40" fillId="0" borderId="119" xfId="19" applyNumberFormat="1" applyFont="1" applyBorder="1" applyAlignment="1">
      <alignment vertical="center"/>
    </xf>
    <xf numFmtId="0" fontId="40" fillId="0" borderId="164" xfId="19" applyFont="1" applyBorder="1" applyAlignment="1">
      <alignment horizontal="center" vertical="center"/>
    </xf>
    <xf numFmtId="0" fontId="40" fillId="0" borderId="0" xfId="19" applyFont="1" applyAlignment="1">
      <alignment horizontal="center" vertical="center"/>
    </xf>
    <xf numFmtId="0" fontId="40" fillId="0" borderId="165" xfId="19" applyFont="1" applyBorder="1" applyAlignment="1">
      <alignment horizontal="center" vertical="center"/>
    </xf>
    <xf numFmtId="0" fontId="40" fillId="0" borderId="121" xfId="19" applyFont="1" applyBorder="1" applyAlignment="1">
      <alignment horizontal="center" vertical="center"/>
    </xf>
    <xf numFmtId="0" fontId="40" fillId="0" borderId="123" xfId="19" applyFont="1" applyBorder="1" applyAlignment="1">
      <alignment horizontal="center" vertical="center"/>
    </xf>
    <xf numFmtId="0" fontId="40" fillId="0" borderId="118" xfId="19" applyFont="1" applyBorder="1" applyAlignment="1">
      <alignment horizontal="left" vertical="top" wrapText="1"/>
    </xf>
    <xf numFmtId="0" fontId="40" fillId="0" borderId="118" xfId="19" applyFont="1" applyBorder="1" applyAlignment="1">
      <alignment horizontal="center" vertical="center" wrapText="1"/>
    </xf>
    <xf numFmtId="0" fontId="61" fillId="0" borderId="118" xfId="19" applyFont="1" applyBorder="1" applyAlignment="1">
      <alignment horizontal="center" vertical="center"/>
    </xf>
    <xf numFmtId="0" fontId="40" fillId="0" borderId="109" xfId="19" applyFont="1" applyBorder="1" applyAlignment="1">
      <alignment horizontal="left" vertical="top" wrapText="1"/>
    </xf>
    <xf numFmtId="0" fontId="40" fillId="0" borderId="109" xfId="19" applyFont="1" applyBorder="1" applyAlignment="1">
      <alignment horizontal="center" vertical="center" wrapText="1"/>
    </xf>
    <xf numFmtId="0" fontId="61" fillId="0" borderId="109" xfId="19" applyFont="1" applyBorder="1" applyAlignment="1">
      <alignment horizontal="center" vertical="center" wrapText="1"/>
    </xf>
    <xf numFmtId="178" fontId="40" fillId="0" borderId="138" xfId="19" applyNumberFormat="1" applyFont="1" applyBorder="1" applyAlignment="1">
      <alignment vertical="center"/>
    </xf>
    <xf numFmtId="178" fontId="40" fillId="0" borderId="142" xfId="19" applyNumberFormat="1" applyFont="1" applyBorder="1" applyAlignment="1">
      <alignment vertical="center"/>
    </xf>
    <xf numFmtId="178" fontId="40" fillId="0" borderId="139" xfId="19" applyNumberFormat="1" applyFont="1" applyBorder="1" applyAlignment="1">
      <alignment vertical="center"/>
    </xf>
    <xf numFmtId="38" fontId="40" fillId="0" borderId="138" xfId="20" applyFont="1" applyFill="1" applyBorder="1" applyAlignment="1">
      <alignment vertical="center"/>
    </xf>
    <xf numFmtId="38" fontId="10" fillId="0" borderId="138" xfId="20" applyFont="1" applyFill="1" applyBorder="1" applyAlignment="1">
      <alignment vertical="center"/>
    </xf>
    <xf numFmtId="38" fontId="40" fillId="0" borderId="141" xfId="20" applyFont="1" applyFill="1" applyBorder="1" applyAlignment="1">
      <alignment vertical="center"/>
    </xf>
    <xf numFmtId="38" fontId="40" fillId="0" borderId="140" xfId="20" applyFont="1" applyFill="1" applyBorder="1" applyAlignment="1">
      <alignment vertical="center"/>
    </xf>
    <xf numFmtId="0" fontId="11" fillId="0" borderId="137" xfId="19" applyBorder="1" applyAlignment="1">
      <alignment vertical="center"/>
    </xf>
    <xf numFmtId="57" fontId="61" fillId="0" borderId="138" xfId="19" applyNumberFormat="1" applyFont="1" applyBorder="1" applyAlignment="1">
      <alignment horizontal="center" vertical="center"/>
    </xf>
    <xf numFmtId="0" fontId="61" fillId="0" borderId="137" xfId="19" applyFont="1" applyBorder="1" applyAlignment="1">
      <alignment horizontal="center" vertical="center"/>
    </xf>
    <xf numFmtId="0" fontId="40" fillId="0" borderId="168" xfId="19" applyFont="1" applyBorder="1" applyAlignment="1">
      <alignment horizontal="center" vertical="center"/>
    </xf>
    <xf numFmtId="0" fontId="40" fillId="0" borderId="167" xfId="19" applyFont="1" applyBorder="1" applyAlignment="1">
      <alignment horizontal="center" vertical="center"/>
    </xf>
    <xf numFmtId="0" fontId="40" fillId="0" borderId="9" xfId="19" applyFont="1" applyBorder="1" applyAlignment="1">
      <alignment horizontal="center" vertical="center"/>
    </xf>
    <xf numFmtId="0" fontId="40" fillId="0" borderId="166" xfId="19" applyFont="1" applyBorder="1" applyAlignment="1">
      <alignment horizontal="center" vertical="center"/>
    </xf>
    <xf numFmtId="0" fontId="40" fillId="0" borderId="134" xfId="19" applyFont="1" applyBorder="1" applyAlignment="1">
      <alignment horizontal="center" vertical="center" wrapText="1"/>
    </xf>
    <xf numFmtId="0" fontId="40" fillId="0" borderId="133" xfId="19" applyFont="1" applyBorder="1" applyAlignment="1">
      <alignment horizontal="center" vertical="center" wrapText="1"/>
    </xf>
    <xf numFmtId="0" fontId="40" fillId="0" borderId="160" xfId="19" applyFont="1" applyBorder="1" applyAlignment="1">
      <alignment horizontal="left" vertical="center"/>
    </xf>
    <xf numFmtId="0" fontId="40" fillId="0" borderId="159" xfId="19" applyFont="1" applyBorder="1" applyAlignment="1">
      <alignment horizontal="left" vertical="center"/>
    </xf>
    <xf numFmtId="0" fontId="40" fillId="0" borderId="158" xfId="19" applyFont="1" applyBorder="1" applyAlignment="1">
      <alignment horizontal="left" vertical="center"/>
    </xf>
    <xf numFmtId="0" fontId="60" fillId="0" borderId="156" xfId="19" applyFont="1" applyBorder="1" applyAlignment="1">
      <alignment horizontal="center" vertical="center" wrapText="1"/>
    </xf>
    <xf numFmtId="0" fontId="62" fillId="0" borderId="130" xfId="19" applyFont="1" applyBorder="1" applyAlignment="1">
      <alignment vertical="center"/>
    </xf>
    <xf numFmtId="38" fontId="21" fillId="0" borderId="323" xfId="20" applyFont="1" applyFill="1" applyBorder="1" applyAlignment="1">
      <alignment vertical="center"/>
    </xf>
    <xf numFmtId="0" fontId="30" fillId="0" borderId="324" xfId="19" applyFont="1" applyBorder="1" applyAlignment="1">
      <alignment vertical="center"/>
    </xf>
    <xf numFmtId="0" fontId="91" fillId="0" borderId="0" xfId="19" applyFont="1" applyAlignment="1">
      <alignment horizontal="center" vertical="center"/>
    </xf>
    <xf numFmtId="0" fontId="61" fillId="0" borderId="169" xfId="9" applyFont="1" applyBorder="1" applyAlignment="1">
      <alignment horizontal="right"/>
    </xf>
    <xf numFmtId="38" fontId="21" fillId="0" borderId="317" xfId="20" applyFont="1" applyFill="1" applyBorder="1" applyAlignment="1">
      <alignment vertical="center"/>
    </xf>
    <xf numFmtId="38" fontId="21" fillId="0" borderId="320" xfId="20" applyFont="1" applyFill="1" applyBorder="1" applyAlignment="1">
      <alignment vertical="center"/>
    </xf>
    <xf numFmtId="38" fontId="21" fillId="0" borderId="321" xfId="20" applyFont="1" applyFill="1" applyBorder="1" applyAlignment="1">
      <alignment vertical="center"/>
    </xf>
    <xf numFmtId="38" fontId="21" fillId="0" borderId="322" xfId="20" applyFont="1" applyFill="1" applyBorder="1" applyAlignment="1">
      <alignment vertical="center"/>
    </xf>
    <xf numFmtId="178" fontId="21" fillId="0" borderId="327" xfId="19" applyNumberFormat="1" applyFont="1" applyBorder="1" applyAlignment="1">
      <alignment vertical="center"/>
    </xf>
    <xf numFmtId="178" fontId="21" fillId="0" borderId="324" xfId="19" applyNumberFormat="1" applyFont="1" applyBorder="1" applyAlignment="1">
      <alignment vertical="center"/>
    </xf>
    <xf numFmtId="178" fontId="21" fillId="0" borderId="328" xfId="19" applyNumberFormat="1" applyFont="1" applyBorder="1" applyAlignment="1">
      <alignment vertical="center"/>
    </xf>
    <xf numFmtId="178" fontId="21" fillId="0" borderId="329" xfId="19" applyNumberFormat="1" applyFont="1" applyBorder="1" applyAlignment="1">
      <alignment vertical="center"/>
    </xf>
    <xf numFmtId="178" fontId="21" fillId="0" borderId="330" xfId="19" applyNumberFormat="1" applyFont="1" applyBorder="1" applyAlignment="1">
      <alignment vertical="center"/>
    </xf>
    <xf numFmtId="38" fontId="21" fillId="0" borderId="327" xfId="20" applyFont="1" applyFill="1" applyBorder="1" applyAlignment="1">
      <alignment vertical="center"/>
    </xf>
    <xf numFmtId="38" fontId="30" fillId="0" borderId="327" xfId="20" applyFont="1" applyFill="1" applyBorder="1" applyAlignment="1">
      <alignment vertical="center"/>
    </xf>
    <xf numFmtId="38" fontId="21" fillId="0" borderId="326" xfId="20" applyFont="1" applyFill="1" applyBorder="1" applyAlignment="1">
      <alignment vertical="center"/>
    </xf>
    <xf numFmtId="178" fontId="21" fillId="0" borderId="317" xfId="19" applyNumberFormat="1" applyFont="1" applyBorder="1" applyAlignment="1">
      <alignment vertical="center"/>
    </xf>
    <xf numFmtId="0" fontId="21" fillId="0" borderId="317" xfId="19" applyFont="1" applyBorder="1" applyAlignment="1">
      <alignment vertical="center"/>
    </xf>
    <xf numFmtId="0" fontId="21" fillId="0" borderId="318" xfId="19" applyFont="1" applyBorder="1" applyAlignment="1">
      <alignment vertical="center"/>
    </xf>
    <xf numFmtId="178" fontId="21" fillId="0" borderId="319" xfId="19" applyNumberFormat="1" applyFont="1" applyBorder="1" applyAlignment="1">
      <alignment vertical="center"/>
    </xf>
    <xf numFmtId="38" fontId="30" fillId="0" borderId="317" xfId="20" applyFont="1" applyFill="1" applyBorder="1" applyAlignment="1">
      <alignment vertical="center"/>
    </xf>
    <xf numFmtId="38" fontId="21" fillId="0" borderId="109" xfId="20" applyFont="1" applyFill="1" applyBorder="1" applyAlignment="1">
      <alignment vertical="center"/>
    </xf>
    <xf numFmtId="38" fontId="30" fillId="0" borderId="109" xfId="20" applyFont="1" applyFill="1" applyBorder="1" applyAlignment="1">
      <alignment vertical="center"/>
    </xf>
    <xf numFmtId="38" fontId="21" fillId="0" borderId="112" xfId="20" applyFont="1" applyFill="1" applyBorder="1" applyAlignment="1">
      <alignment vertical="center"/>
    </xf>
    <xf numFmtId="38" fontId="21" fillId="0" borderId="111" xfId="20" applyFont="1" applyFill="1" applyBorder="1" applyAlignment="1">
      <alignment vertical="center"/>
    </xf>
    <xf numFmtId="0" fontId="30" fillId="0" borderId="108" xfId="19" applyFont="1" applyBorder="1" applyAlignment="1">
      <alignment vertical="center"/>
    </xf>
    <xf numFmtId="178" fontId="21" fillId="0" borderId="109" xfId="19" applyNumberFormat="1" applyFont="1" applyBorder="1" applyAlignment="1">
      <alignment vertical="center"/>
    </xf>
    <xf numFmtId="178" fontId="21" fillId="0" borderId="113" xfId="19" applyNumberFormat="1" applyFont="1" applyBorder="1" applyAlignment="1">
      <alignment vertical="center"/>
    </xf>
    <xf numFmtId="178" fontId="21" fillId="0" borderId="110" xfId="19" applyNumberFormat="1" applyFont="1" applyBorder="1" applyAlignment="1">
      <alignment vertical="center"/>
    </xf>
    <xf numFmtId="38" fontId="21" fillId="0" borderId="118" xfId="20" applyFont="1" applyFill="1" applyBorder="1" applyAlignment="1">
      <alignment vertical="center"/>
    </xf>
    <xf numFmtId="38" fontId="30" fillId="0" borderId="118" xfId="20" applyFont="1" applyFill="1" applyBorder="1" applyAlignment="1">
      <alignment vertical="center"/>
    </xf>
    <xf numFmtId="38" fontId="21" fillId="0" borderId="121" xfId="20" applyFont="1" applyFill="1" applyBorder="1" applyAlignment="1">
      <alignment vertical="center"/>
    </xf>
    <xf numFmtId="38" fontId="21" fillId="0" borderId="120" xfId="20" applyFont="1" applyFill="1" applyBorder="1" applyAlignment="1">
      <alignment vertical="center"/>
    </xf>
    <xf numFmtId="0" fontId="30" fillId="0" borderId="117" xfId="19" applyFont="1" applyBorder="1" applyAlignment="1">
      <alignment vertical="center"/>
    </xf>
    <xf numFmtId="0" fontId="11" fillId="0" borderId="121" xfId="19" applyBorder="1" applyAlignment="1">
      <alignment horizontal="center" vertical="center"/>
    </xf>
    <xf numFmtId="0" fontId="11" fillId="0" borderId="123" xfId="19" applyBorder="1" applyAlignment="1">
      <alignment horizontal="center" vertical="center"/>
    </xf>
    <xf numFmtId="0" fontId="11" fillId="0" borderId="119" xfId="19" applyBorder="1" applyAlignment="1">
      <alignment horizontal="center" vertical="center"/>
    </xf>
    <xf numFmtId="178" fontId="21" fillId="0" borderId="118" xfId="19" applyNumberFormat="1" applyFont="1" applyBorder="1" applyAlignment="1">
      <alignment vertical="center"/>
    </xf>
    <xf numFmtId="178" fontId="21" fillId="0" borderId="122" xfId="19" applyNumberFormat="1" applyFont="1" applyBorder="1" applyAlignment="1">
      <alignment vertical="center"/>
    </xf>
    <xf numFmtId="178" fontId="21" fillId="0" borderId="119" xfId="19" applyNumberFormat="1" applyFont="1" applyBorder="1" applyAlignment="1">
      <alignment vertical="center"/>
    </xf>
    <xf numFmtId="38" fontId="21" fillId="0" borderId="315" xfId="20" applyFont="1" applyFill="1" applyBorder="1" applyAlignment="1">
      <alignment vertical="center"/>
    </xf>
    <xf numFmtId="0" fontId="30" fillId="0" borderId="316" xfId="19" applyFont="1" applyBorder="1" applyAlignment="1">
      <alignment vertical="center"/>
    </xf>
    <xf numFmtId="0" fontId="40" fillId="0" borderId="311" xfId="19" applyFont="1" applyBorder="1" applyAlignment="1">
      <alignment horizontal="center" vertical="center"/>
    </xf>
    <xf numFmtId="0" fontId="40" fillId="0" borderId="312" xfId="19" applyFont="1" applyBorder="1" applyAlignment="1">
      <alignment horizontal="center" vertical="center"/>
    </xf>
    <xf numFmtId="0" fontId="40" fillId="0" borderId="313" xfId="19" applyFont="1" applyBorder="1" applyAlignment="1">
      <alignment horizontal="center" vertical="center"/>
    </xf>
    <xf numFmtId="0" fontId="40" fillId="0" borderId="306" xfId="19" applyFont="1" applyBorder="1" applyAlignment="1">
      <alignment horizontal="left" vertical="top" wrapText="1"/>
    </xf>
    <xf numFmtId="0" fontId="11" fillId="0" borderId="311" xfId="19" applyBorder="1" applyAlignment="1">
      <alignment horizontal="center" vertical="center"/>
    </xf>
    <xf numFmtId="0" fontId="11" fillId="0" borderId="312" xfId="19" applyBorder="1" applyAlignment="1">
      <alignment horizontal="center" vertical="center"/>
    </xf>
    <xf numFmtId="0" fontId="11" fillId="0" borderId="313" xfId="19" applyBorder="1" applyAlignment="1">
      <alignment horizontal="center" vertical="center"/>
    </xf>
    <xf numFmtId="178" fontId="21" fillId="0" borderId="306" xfId="19" applyNumberFormat="1" applyFont="1" applyBorder="1" applyAlignment="1">
      <alignment vertical="center"/>
    </xf>
    <xf numFmtId="178" fontId="21" fillId="0" borderId="314" xfId="19" applyNumberFormat="1" applyFont="1" applyBorder="1" applyAlignment="1">
      <alignment vertical="center"/>
    </xf>
    <xf numFmtId="178" fontId="21" fillId="0" borderId="313" xfId="19" applyNumberFormat="1" applyFont="1" applyBorder="1" applyAlignment="1">
      <alignment vertical="center"/>
    </xf>
    <xf numFmtId="0" fontId="40" fillId="0" borderId="307" xfId="19" applyFont="1" applyBorder="1" applyAlignment="1">
      <alignment horizontal="center" vertical="center"/>
    </xf>
    <xf numFmtId="0" fontId="40" fillId="0" borderId="308" xfId="19" applyFont="1" applyBorder="1" applyAlignment="1">
      <alignment horizontal="center" vertical="center"/>
    </xf>
    <xf numFmtId="0" fontId="40" fillId="0" borderId="309" xfId="19" applyFont="1" applyBorder="1" applyAlignment="1">
      <alignment horizontal="center" vertical="center"/>
    </xf>
    <xf numFmtId="0" fontId="40" fillId="0" borderId="296" xfId="19" applyFont="1" applyBorder="1" applyAlignment="1">
      <alignment horizontal="center" vertical="center" wrapText="1"/>
    </xf>
    <xf numFmtId="0" fontId="3" fillId="0" borderId="307" xfId="19" applyFont="1" applyBorder="1" applyAlignment="1">
      <alignment horizontal="center" vertical="center"/>
    </xf>
    <xf numFmtId="0" fontId="11" fillId="0" borderId="308" xfId="19" applyBorder="1" applyAlignment="1">
      <alignment horizontal="center" vertical="center"/>
    </xf>
    <xf numFmtId="0" fontId="11" fillId="0" borderId="309" xfId="19" applyBorder="1" applyAlignment="1">
      <alignment horizontal="center" vertical="center"/>
    </xf>
    <xf numFmtId="178" fontId="21" fillId="0" borderId="296" xfId="19" applyNumberFormat="1" applyFont="1" applyBorder="1" applyAlignment="1">
      <alignment vertical="center"/>
    </xf>
    <xf numFmtId="178" fontId="21" fillId="0" borderId="310" xfId="19" applyNumberFormat="1" applyFont="1" applyBorder="1" applyAlignment="1">
      <alignment vertical="center"/>
    </xf>
    <xf numFmtId="178" fontId="21" fillId="0" borderId="309" xfId="19" applyNumberFormat="1" applyFont="1" applyBorder="1" applyAlignment="1">
      <alignment vertical="center"/>
    </xf>
    <xf numFmtId="38" fontId="21" fillId="0" borderId="306" xfId="20" applyFont="1" applyFill="1" applyBorder="1" applyAlignment="1">
      <alignment vertical="center"/>
    </xf>
    <xf numFmtId="38" fontId="30" fillId="0" borderId="306" xfId="20" applyFont="1" applyFill="1" applyBorder="1" applyAlignment="1">
      <alignment vertical="center"/>
    </xf>
    <xf numFmtId="38" fontId="21" fillId="0" borderId="311" xfId="20" applyFont="1" applyFill="1" applyBorder="1" applyAlignment="1">
      <alignment vertical="center"/>
    </xf>
    <xf numFmtId="57" fontId="61" fillId="0" borderId="296" xfId="19" applyNumberFormat="1" applyFont="1" applyBorder="1" applyAlignment="1">
      <alignment horizontal="center" vertical="center" shrinkToFit="1"/>
    </xf>
    <xf numFmtId="0" fontId="61" fillId="0" borderId="297" xfId="19" applyFont="1" applyBorder="1" applyAlignment="1">
      <alignment horizontal="center" vertical="center" shrinkToFit="1"/>
    </xf>
    <xf numFmtId="38" fontId="21" fillId="0" borderId="130" xfId="20" applyFont="1" applyFill="1" applyBorder="1" applyAlignment="1">
      <alignment vertical="center"/>
    </xf>
    <xf numFmtId="38" fontId="21" fillId="0" borderId="129" xfId="20" applyFont="1" applyFill="1" applyBorder="1" applyAlignment="1">
      <alignment vertical="center"/>
    </xf>
    <xf numFmtId="38" fontId="21" fillId="0" borderId="116" xfId="20" applyFont="1" applyFill="1" applyBorder="1" applyAlignment="1">
      <alignment vertical="center"/>
    </xf>
    <xf numFmtId="0" fontId="30" fillId="0" borderId="128" xfId="19" applyFont="1" applyBorder="1" applyAlignment="1">
      <alignment vertical="center"/>
    </xf>
    <xf numFmtId="0" fontId="40" fillId="0" borderId="292" xfId="19" applyFont="1" applyBorder="1" applyAlignment="1">
      <alignment horizontal="center" vertical="center"/>
    </xf>
    <xf numFmtId="0" fontId="40" fillId="0" borderId="293" xfId="19" applyFont="1" applyBorder="1" applyAlignment="1">
      <alignment horizontal="center" vertical="center"/>
    </xf>
    <xf numFmtId="57" fontId="61" fillId="0" borderId="293" xfId="19" applyNumberFormat="1" applyFont="1" applyBorder="1" applyAlignment="1">
      <alignment horizontal="center" vertical="center"/>
    </xf>
    <xf numFmtId="0" fontId="61" fillId="0" borderId="294" xfId="19" applyFont="1" applyBorder="1" applyAlignment="1">
      <alignment horizontal="center" vertical="center"/>
    </xf>
    <xf numFmtId="38" fontId="21" fillId="0" borderId="296" xfId="20" applyFont="1" applyFill="1" applyBorder="1" applyAlignment="1">
      <alignment vertical="center"/>
    </xf>
    <xf numFmtId="38" fontId="30" fillId="0" borderId="296" xfId="20" applyFont="1" applyFill="1" applyBorder="1" applyAlignment="1">
      <alignment vertical="center"/>
    </xf>
    <xf numFmtId="38" fontId="21" fillId="0" borderId="307" xfId="20" applyFont="1" applyFill="1" applyBorder="1" applyAlignment="1">
      <alignment vertical="center"/>
    </xf>
    <xf numFmtId="38" fontId="21" fillId="0" borderId="295" xfId="20" applyFont="1" applyFill="1" applyBorder="1" applyAlignment="1">
      <alignment vertical="center"/>
    </xf>
    <xf numFmtId="0" fontId="30" fillId="0" borderId="297" xfId="19" applyFont="1" applyBorder="1" applyAlignment="1">
      <alignment vertical="center"/>
    </xf>
    <xf numFmtId="0" fontId="40" fillId="0" borderId="295" xfId="19" applyFont="1" applyBorder="1" applyAlignment="1">
      <alignment horizontal="center" vertical="center"/>
    </xf>
    <xf numFmtId="0" fontId="40" fillId="0" borderId="296" xfId="19" applyFont="1" applyBorder="1" applyAlignment="1">
      <alignment horizontal="center" vertical="center"/>
    </xf>
    <xf numFmtId="38" fontId="21" fillId="0" borderId="302" xfId="20" applyFont="1" applyFill="1" applyBorder="1" applyAlignment="1">
      <alignment vertical="center"/>
    </xf>
    <xf numFmtId="38" fontId="30" fillId="0" borderId="302" xfId="20" applyFont="1" applyFill="1" applyBorder="1" applyAlignment="1">
      <alignment vertical="center"/>
    </xf>
    <xf numFmtId="38" fontId="21" fillId="0" borderId="300" xfId="20" applyFont="1" applyFill="1" applyBorder="1" applyAlignment="1">
      <alignment vertical="center"/>
    </xf>
    <xf numFmtId="38" fontId="21" fillId="0" borderId="304" xfId="20" applyFont="1" applyFill="1" applyBorder="1" applyAlignment="1">
      <alignment vertical="center"/>
    </xf>
    <xf numFmtId="0" fontId="30" fillId="0" borderId="305" xfId="19" applyFont="1" applyBorder="1" applyAlignment="1">
      <alignment vertical="center"/>
    </xf>
    <xf numFmtId="0" fontId="40" fillId="0" borderId="124" xfId="19" applyFont="1" applyBorder="1" applyAlignment="1">
      <alignment horizontal="center" vertical="center" wrapText="1"/>
    </xf>
    <xf numFmtId="0" fontId="7" fillId="0" borderId="300" xfId="19" applyFont="1" applyBorder="1" applyAlignment="1">
      <alignment horizontal="center" vertical="center"/>
    </xf>
    <xf numFmtId="0" fontId="11" fillId="0" borderId="301" xfId="19" applyBorder="1" applyAlignment="1">
      <alignment horizontal="center" vertical="center"/>
    </xf>
    <xf numFmtId="0" fontId="11" fillId="0" borderId="135" xfId="19" applyBorder="1" applyAlignment="1">
      <alignment horizontal="center" vertical="center"/>
    </xf>
    <xf numFmtId="178" fontId="21" fillId="0" borderId="302" xfId="19" applyNumberFormat="1" applyFont="1" applyBorder="1" applyAlignment="1">
      <alignment vertical="center"/>
    </xf>
    <xf numFmtId="178" fontId="21" fillId="0" borderId="303" xfId="19" applyNumberFormat="1" applyFont="1" applyBorder="1" applyAlignment="1">
      <alignment vertical="center"/>
    </xf>
    <xf numFmtId="178" fontId="21" fillId="0" borderId="135" xfId="19" applyNumberFormat="1" applyFont="1" applyBorder="1" applyAlignment="1">
      <alignment vertical="center"/>
    </xf>
    <xf numFmtId="0" fontId="21" fillId="0" borderId="148" xfId="19" applyFont="1" applyBorder="1" applyAlignment="1">
      <alignment horizontal="center" vertical="center"/>
    </xf>
    <xf numFmtId="0" fontId="21" fillId="0" borderId="147" xfId="19" applyFont="1" applyBorder="1" applyAlignment="1">
      <alignment horizontal="center" vertical="center"/>
    </xf>
    <xf numFmtId="0" fontId="21" fillId="0" borderId="130" xfId="19" applyFont="1" applyBorder="1" applyAlignment="1">
      <alignment horizontal="center" vertical="center"/>
    </xf>
    <xf numFmtId="0" fontId="30" fillId="0" borderId="130" xfId="19" applyFont="1" applyBorder="1" applyAlignment="1">
      <alignment horizontal="center" vertical="center"/>
    </xf>
    <xf numFmtId="0" fontId="30" fillId="0" borderId="129" xfId="19" applyFont="1" applyBorder="1" applyAlignment="1">
      <alignment horizontal="center" vertical="center"/>
    </xf>
    <xf numFmtId="38" fontId="21" fillId="0" borderId="138" xfId="20" applyFont="1" applyFill="1" applyBorder="1" applyAlignment="1">
      <alignment vertical="center"/>
    </xf>
    <xf numFmtId="38" fontId="21" fillId="0" borderId="141" xfId="20" applyFont="1" applyFill="1" applyBorder="1" applyAlignment="1">
      <alignment vertical="center"/>
    </xf>
    <xf numFmtId="38" fontId="21" fillId="0" borderId="140" xfId="20" applyFont="1" applyFill="1" applyBorder="1" applyAlignment="1">
      <alignment vertical="center"/>
    </xf>
    <xf numFmtId="0" fontId="30" fillId="0" borderId="137" xfId="19" applyFont="1" applyBorder="1" applyAlignment="1">
      <alignment vertical="center"/>
    </xf>
    <xf numFmtId="0" fontId="21" fillId="0" borderId="155" xfId="19" applyFont="1" applyBorder="1" applyAlignment="1">
      <alignment horizontal="center" vertical="center"/>
    </xf>
    <xf numFmtId="0" fontId="21" fillId="0" borderId="154" xfId="19" applyFont="1" applyBorder="1" applyAlignment="1">
      <alignment horizontal="center" vertical="center"/>
    </xf>
    <xf numFmtId="0" fontId="21" fillId="0" borderId="153" xfId="19" applyFont="1" applyBorder="1" applyAlignment="1">
      <alignment horizontal="center" vertical="center"/>
    </xf>
    <xf numFmtId="0" fontId="21" fillId="0" borderId="116" xfId="19" applyFont="1" applyBorder="1" applyAlignment="1">
      <alignment horizontal="center" vertical="center"/>
    </xf>
    <xf numFmtId="0" fontId="21" fillId="0" borderId="128" xfId="19" applyFont="1" applyBorder="1" applyAlignment="1">
      <alignment horizontal="center" vertical="center"/>
    </xf>
    <xf numFmtId="0" fontId="21" fillId="0" borderId="156" xfId="19" applyFont="1" applyBorder="1" applyAlignment="1">
      <alignment horizontal="left" vertical="center" wrapText="1"/>
    </xf>
    <xf numFmtId="0" fontId="21" fillId="0" borderId="156" xfId="19" applyFont="1" applyBorder="1" applyAlignment="1">
      <alignment horizontal="left" vertical="center"/>
    </xf>
    <xf numFmtId="0" fontId="21" fillId="0" borderId="130" xfId="19" applyFont="1" applyBorder="1" applyAlignment="1">
      <alignment horizontal="left" vertical="center"/>
    </xf>
    <xf numFmtId="0" fontId="21" fillId="0" borderId="157" xfId="19" applyFont="1" applyBorder="1" applyAlignment="1">
      <alignment horizontal="center" vertical="center" wrapText="1"/>
    </xf>
    <xf numFmtId="0" fontId="21" fillId="0" borderId="124" xfId="19" applyFont="1" applyBorder="1" applyAlignment="1">
      <alignment horizontal="center" vertical="center"/>
    </xf>
    <xf numFmtId="0" fontId="21" fillId="0" borderId="115" xfId="19" applyFont="1" applyBorder="1" applyAlignment="1">
      <alignment horizontal="center" vertical="center"/>
    </xf>
    <xf numFmtId="0" fontId="21" fillId="0" borderId="156" xfId="19" applyFont="1" applyBorder="1" applyAlignment="1">
      <alignment horizontal="center" vertical="center"/>
    </xf>
    <xf numFmtId="0" fontId="30" fillId="0" borderId="156" xfId="19" applyFont="1" applyBorder="1" applyAlignment="1">
      <alignment horizontal="center" vertical="center"/>
    </xf>
    <xf numFmtId="0" fontId="30" fillId="0" borderId="157" xfId="19" applyFont="1" applyBorder="1" applyAlignment="1">
      <alignment horizontal="center" vertical="center"/>
    </xf>
    <xf numFmtId="178" fontId="21" fillId="0" borderId="138" xfId="19" applyNumberFormat="1" applyFont="1" applyBorder="1" applyAlignment="1">
      <alignment vertical="center"/>
    </xf>
    <xf numFmtId="178" fontId="21" fillId="0" borderId="142" xfId="19" applyNumberFormat="1" applyFont="1" applyBorder="1" applyAlignment="1">
      <alignment vertical="center"/>
    </xf>
    <xf numFmtId="38" fontId="30" fillId="0" borderId="138" xfId="20" applyFont="1" applyFill="1" applyBorder="1" applyAlignment="1">
      <alignment vertical="center"/>
    </xf>
    <xf numFmtId="0" fontId="40" fillId="0" borderId="337" xfId="19" applyFont="1" applyBorder="1" applyAlignment="1">
      <alignment horizontal="center" vertical="center"/>
    </xf>
    <xf numFmtId="0" fontId="40" fillId="0" borderId="338" xfId="19" applyFont="1" applyBorder="1" applyAlignment="1">
      <alignment horizontal="center" vertical="center"/>
    </xf>
    <xf numFmtId="0" fontId="40" fillId="0" borderId="339" xfId="19" applyFont="1" applyBorder="1" applyAlignment="1">
      <alignment horizontal="center" vertical="center"/>
    </xf>
    <xf numFmtId="0" fontId="40" fillId="0" borderId="331" xfId="19" applyFont="1" applyBorder="1" applyAlignment="1">
      <alignment horizontal="center" vertical="center" wrapText="1"/>
    </xf>
    <xf numFmtId="0" fontId="7" fillId="0" borderId="141" xfId="19" applyFont="1" applyBorder="1" applyAlignment="1">
      <alignment horizontal="center" vertical="center"/>
    </xf>
    <xf numFmtId="0" fontId="11" fillId="0" borderId="143" xfId="19" applyBorder="1" applyAlignment="1">
      <alignment horizontal="center" vertical="center"/>
    </xf>
    <xf numFmtId="0" fontId="11" fillId="0" borderId="139" xfId="19" applyBorder="1" applyAlignment="1">
      <alignment horizontal="center" vertical="center"/>
    </xf>
    <xf numFmtId="178" fontId="21" fillId="0" borderId="139" xfId="19" applyNumberFormat="1" applyFont="1" applyBorder="1" applyAlignment="1">
      <alignment vertical="center"/>
    </xf>
    <xf numFmtId="0" fontId="40" fillId="0" borderId="145" xfId="19" applyFont="1" applyBorder="1" applyAlignment="1">
      <alignment horizontal="center" vertical="center" wrapText="1"/>
    </xf>
    <xf numFmtId="178" fontId="21" fillId="0" borderId="130" xfId="19" applyNumberFormat="1" applyFont="1" applyBorder="1" applyAlignment="1">
      <alignment vertical="center"/>
    </xf>
    <xf numFmtId="178" fontId="21" fillId="0" borderId="132" xfId="19" applyNumberFormat="1" applyFont="1" applyBorder="1" applyAlignment="1">
      <alignment vertical="center"/>
    </xf>
    <xf numFmtId="178" fontId="21" fillId="0" borderId="131" xfId="19" applyNumberFormat="1" applyFont="1" applyBorder="1" applyAlignment="1">
      <alignment vertical="center"/>
    </xf>
    <xf numFmtId="38" fontId="30" fillId="0" borderId="130" xfId="20" applyFont="1" applyFill="1" applyBorder="1" applyAlignment="1">
      <alignment vertical="center"/>
    </xf>
    <xf numFmtId="0" fontId="61" fillId="0" borderId="141" xfId="19" applyFont="1" applyBorder="1" applyAlignment="1">
      <alignment horizontal="center" vertical="center"/>
    </xf>
    <xf numFmtId="0" fontId="61" fillId="0" borderId="143" xfId="19" applyFont="1" applyBorder="1" applyAlignment="1">
      <alignment horizontal="center" vertical="center"/>
    </xf>
    <xf numFmtId="0" fontId="61" fillId="0" borderId="139" xfId="19" applyFont="1" applyBorder="1" applyAlignment="1">
      <alignment horizontal="center" vertical="center"/>
    </xf>
    <xf numFmtId="0" fontId="21" fillId="0" borderId="164" xfId="19" applyFont="1" applyBorder="1" applyAlignment="1">
      <alignment horizontal="center" vertical="center" shrinkToFit="1"/>
    </xf>
    <xf numFmtId="0" fontId="21" fillId="0" borderId="0" xfId="19" applyFont="1" applyAlignment="1">
      <alignment horizontal="center" vertical="center" shrinkToFit="1"/>
    </xf>
    <xf numFmtId="0" fontId="21" fillId="0" borderId="165" xfId="19" applyFont="1" applyBorder="1" applyAlignment="1">
      <alignment horizontal="center" vertical="center" shrinkToFit="1"/>
    </xf>
    <xf numFmtId="0" fontId="21" fillId="0" borderId="300" xfId="19" applyFont="1" applyBorder="1" applyAlignment="1">
      <alignment horizontal="left" vertical="center" wrapText="1"/>
    </xf>
    <xf numFmtId="0" fontId="21" fillId="0" borderId="135" xfId="19" applyFont="1" applyBorder="1" applyAlignment="1">
      <alignment horizontal="left" vertical="center" wrapText="1"/>
    </xf>
    <xf numFmtId="0" fontId="40" fillId="0" borderId="302" xfId="19" applyFont="1" applyBorder="1" applyAlignment="1">
      <alignment horizontal="center" vertical="center" wrapText="1"/>
    </xf>
    <xf numFmtId="0" fontId="40" fillId="0" borderId="302" xfId="19" applyFont="1" applyBorder="1" applyAlignment="1">
      <alignment horizontal="center" vertical="center"/>
    </xf>
    <xf numFmtId="0" fontId="61" fillId="0" borderId="302" xfId="19" applyFont="1" applyBorder="1" applyAlignment="1">
      <alignment horizontal="center" vertical="center" wrapText="1"/>
    </xf>
    <xf numFmtId="0" fontId="61" fillId="0" borderId="302" xfId="19" applyFont="1" applyBorder="1" applyAlignment="1">
      <alignment horizontal="center" vertical="center"/>
    </xf>
    <xf numFmtId="178" fontId="21" fillId="0" borderId="118" xfId="9" applyNumberFormat="1" applyFont="1" applyBorder="1" applyAlignment="1">
      <alignment vertical="center"/>
    </xf>
    <xf numFmtId="0" fontId="21" fillId="0" borderId="288" xfId="19" applyFont="1" applyBorder="1" applyAlignment="1">
      <alignment horizontal="center" vertical="center" shrinkToFit="1"/>
    </xf>
    <xf numFmtId="0" fontId="21" fillId="0" borderId="289" xfId="19" applyFont="1" applyBorder="1" applyAlignment="1">
      <alignment horizontal="center" vertical="center" shrinkToFit="1"/>
    </xf>
    <xf numFmtId="0" fontId="21" fillId="0" borderId="290" xfId="19" applyFont="1" applyBorder="1" applyAlignment="1">
      <alignment horizontal="center" vertical="center" shrinkToFit="1"/>
    </xf>
    <xf numFmtId="0" fontId="21" fillId="0" borderId="118" xfId="19" applyFont="1" applyBorder="1" applyAlignment="1">
      <alignment horizontal="left" vertical="center" wrapText="1"/>
    </xf>
    <xf numFmtId="0" fontId="40" fillId="0" borderId="141" xfId="19" applyFont="1" applyBorder="1" applyAlignment="1">
      <alignment horizontal="left" vertical="center" wrapText="1" shrinkToFit="1"/>
    </xf>
    <xf numFmtId="0" fontId="40" fillId="0" borderId="143" xfId="19" applyFont="1" applyBorder="1" applyAlignment="1">
      <alignment horizontal="left" vertical="center" wrapText="1" shrinkToFit="1"/>
    </xf>
    <xf numFmtId="0" fontId="40" fillId="0" borderId="139" xfId="19" applyFont="1" applyBorder="1" applyAlignment="1">
      <alignment horizontal="left" vertical="center" wrapText="1" shrinkToFit="1"/>
    </xf>
    <xf numFmtId="0" fontId="18" fillId="0" borderId="138" xfId="19" applyFont="1" applyBorder="1" applyAlignment="1">
      <alignment horizontal="center" vertical="center" wrapText="1"/>
    </xf>
    <xf numFmtId="0" fontId="18" fillId="0" borderId="138" xfId="19" applyFont="1" applyBorder="1" applyAlignment="1">
      <alignment horizontal="center" vertical="center"/>
    </xf>
    <xf numFmtId="0" fontId="95" fillId="0" borderId="286" xfId="19" applyFont="1" applyBorder="1" applyAlignment="1">
      <alignment horizontal="left" vertical="center" wrapText="1"/>
    </xf>
    <xf numFmtId="0" fontId="95" fillId="0" borderId="145" xfId="19" applyFont="1" applyBorder="1" applyAlignment="1">
      <alignment horizontal="left" vertical="center" wrapText="1"/>
    </xf>
    <xf numFmtId="0" fontId="95" fillId="0" borderId="145" xfId="0" applyFont="1" applyBorder="1" applyAlignment="1">
      <alignment horizontal="left" vertical="center" wrapText="1"/>
    </xf>
    <xf numFmtId="0" fontId="95" fillId="0" borderId="287" xfId="0" applyFont="1" applyBorder="1" applyAlignment="1">
      <alignment horizontal="left" vertical="center" wrapText="1"/>
    </xf>
    <xf numFmtId="0" fontId="95" fillId="0" borderId="89" xfId="0" applyFont="1" applyBorder="1" applyAlignment="1">
      <alignment horizontal="left" vertical="center" wrapText="1"/>
    </xf>
    <xf numFmtId="0" fontId="95" fillId="0" borderId="0" xfId="0" applyFont="1" applyAlignment="1">
      <alignment horizontal="left" vertical="center" wrapText="1"/>
    </xf>
    <xf numFmtId="0" fontId="95" fillId="0" borderId="212" xfId="0" applyFont="1" applyBorder="1" applyAlignment="1">
      <alignment horizontal="left" vertical="center" wrapText="1"/>
    </xf>
    <xf numFmtId="0" fontId="95" fillId="0" borderId="291" xfId="0" applyFont="1" applyBorder="1" applyAlignment="1">
      <alignment horizontal="left" vertical="center" wrapText="1"/>
    </xf>
    <xf numFmtId="0" fontId="95" fillId="0" borderId="152" xfId="0" applyFont="1" applyBorder="1" applyAlignment="1">
      <alignment horizontal="left" vertical="center" wrapText="1"/>
    </xf>
    <xf numFmtId="0" fontId="95" fillId="0" borderId="216" xfId="0" applyFont="1" applyBorder="1" applyAlignment="1">
      <alignment horizontal="left" vertical="center" wrapText="1"/>
    </xf>
    <xf numFmtId="0" fontId="40" fillId="0" borderId="0" xfId="9" applyFont="1" applyAlignment="1">
      <alignment horizontal="left" vertical="top"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1" xfId="0" applyFont="1" applyBorder="1" applyAlignment="1">
      <alignment horizontal="center" vertical="center" wrapText="1"/>
    </xf>
    <xf numFmtId="0" fontId="22" fillId="0" borderId="0" xfId="0" applyFont="1" applyAlignment="1">
      <alignment horizontal="left" vertical="top" wrapText="1"/>
    </xf>
    <xf numFmtId="38" fontId="95" fillId="0" borderId="20" xfId="2" applyFont="1" applyFill="1" applyBorder="1" applyAlignment="1" applyProtection="1">
      <alignment horizontal="left" vertical="top" wrapText="1" shrinkToFit="1"/>
      <protection locked="0"/>
    </xf>
    <xf numFmtId="38" fontId="95" fillId="0" borderId="6" xfId="2" applyFont="1" applyFill="1" applyBorder="1" applyAlignment="1" applyProtection="1">
      <alignment horizontal="left" vertical="top" shrinkToFit="1"/>
      <protection locked="0"/>
    </xf>
    <xf numFmtId="38" fontId="95" fillId="0" borderId="10" xfId="2" applyFont="1" applyFill="1" applyBorder="1" applyAlignment="1" applyProtection="1">
      <alignment horizontal="left" vertical="top" shrinkToFit="1"/>
      <protection locked="0"/>
    </xf>
    <xf numFmtId="0" fontId="75" fillId="0" borderId="2" xfId="19" applyFont="1" applyBorder="1" applyAlignment="1">
      <alignment horizontal="center"/>
    </xf>
    <xf numFmtId="0" fontId="38" fillId="0" borderId="19" xfId="0" applyFont="1" applyBorder="1" applyAlignment="1">
      <alignment horizontal="center" vertical="center"/>
    </xf>
    <xf numFmtId="0" fontId="22" fillId="0" borderId="12" xfId="0" applyFont="1" applyBorder="1" applyAlignment="1">
      <alignment horizontal="center" vertical="center" wrapText="1"/>
    </xf>
    <xf numFmtId="0" fontId="22" fillId="0" borderId="19" xfId="0" applyFont="1" applyBorder="1" applyAlignment="1">
      <alignment horizontal="center" vertical="center" wrapText="1"/>
    </xf>
    <xf numFmtId="0" fontId="38" fillId="0" borderId="12" xfId="0" applyFont="1" applyBorder="1" applyAlignment="1">
      <alignment horizontal="center" vertical="center" wrapText="1"/>
    </xf>
    <xf numFmtId="0" fontId="97" fillId="0" borderId="12" xfId="19" applyFont="1" applyBorder="1" applyAlignment="1">
      <alignment horizontal="center" vertical="center"/>
    </xf>
    <xf numFmtId="0" fontId="64" fillId="2" borderId="0" xfId="0" applyFont="1" applyFill="1" applyAlignment="1">
      <alignment horizontal="left" vertical="top" wrapText="1"/>
    </xf>
    <xf numFmtId="0" fontId="43" fillId="2" borderId="0" xfId="0" applyFont="1" applyFill="1" applyAlignment="1">
      <alignment horizontal="left" vertical="center" wrapText="1"/>
    </xf>
    <xf numFmtId="0" fontId="38" fillId="2" borderId="0" xfId="0" applyFont="1" applyFill="1" applyAlignment="1">
      <alignment horizontal="left" vertical="top" wrapText="1"/>
    </xf>
    <xf numFmtId="0" fontId="38" fillId="2" borderId="2" xfId="0" applyFont="1" applyFill="1" applyBorder="1" applyAlignment="1">
      <alignment horizontal="left" vertical="top" wrapText="1"/>
    </xf>
    <xf numFmtId="0" fontId="38" fillId="2" borderId="20" xfId="0" applyFont="1" applyFill="1" applyBorder="1" applyAlignment="1">
      <alignment horizontal="center" vertical="top" wrapText="1"/>
    </xf>
    <xf numFmtId="0" fontId="38" fillId="2" borderId="6" xfId="0" applyFont="1" applyFill="1" applyBorder="1" applyAlignment="1">
      <alignment horizontal="center" vertical="top" wrapText="1"/>
    </xf>
    <xf numFmtId="0" fontId="38" fillId="2" borderId="10" xfId="0" applyFont="1" applyFill="1" applyBorder="1" applyAlignment="1">
      <alignment horizontal="center" vertical="top" wrapText="1"/>
    </xf>
    <xf numFmtId="0" fontId="95" fillId="0" borderId="0" xfId="19" applyFont="1" applyAlignment="1">
      <alignment horizontal="left" vertical="center" wrapText="1"/>
    </xf>
    <xf numFmtId="0" fontId="95" fillId="0" borderId="0" xfId="19" applyFont="1" applyAlignment="1">
      <alignment horizontal="left" vertical="center"/>
    </xf>
    <xf numFmtId="0" fontId="21" fillId="0" borderId="250" xfId="9" applyFont="1" applyBorder="1" applyAlignment="1">
      <alignment horizontal="center" vertical="center"/>
    </xf>
    <xf numFmtId="0" fontId="21" fillId="0" borderId="251" xfId="9" applyFont="1" applyBorder="1" applyAlignment="1">
      <alignment horizontal="center" vertical="center"/>
    </xf>
    <xf numFmtId="0" fontId="21" fillId="0" borderId="252" xfId="9" applyFont="1" applyBorder="1" applyAlignment="1">
      <alignment horizontal="center" vertical="center"/>
    </xf>
    <xf numFmtId="38" fontId="57" fillId="0" borderId="253" xfId="17" applyNumberFormat="1" applyFont="1" applyBorder="1" applyAlignment="1">
      <alignment horizontal="center" vertical="center"/>
    </xf>
    <xf numFmtId="38" fontId="57" fillId="0" borderId="254" xfId="17" applyNumberFormat="1" applyFont="1" applyBorder="1" applyAlignment="1">
      <alignment horizontal="center" vertical="center"/>
    </xf>
    <xf numFmtId="38" fontId="57" fillId="0" borderId="255" xfId="17" applyNumberFormat="1" applyFont="1" applyBorder="1" applyAlignment="1">
      <alignment horizontal="center" vertical="center"/>
    </xf>
    <xf numFmtId="0" fontId="34" fillId="0" borderId="245" xfId="17" applyFont="1" applyBorder="1" applyAlignment="1">
      <alignment horizontal="center" vertical="center" wrapText="1"/>
    </xf>
    <xf numFmtId="0" fontId="34" fillId="0" borderId="242" xfId="17" applyFont="1" applyBorder="1" applyAlignment="1">
      <alignment horizontal="center" vertical="center" wrapText="1"/>
    </xf>
    <xf numFmtId="0" fontId="34" fillId="0" borderId="246" xfId="17" applyFont="1" applyBorder="1" applyAlignment="1">
      <alignment horizontal="center" vertical="center"/>
    </xf>
    <xf numFmtId="0" fontId="43" fillId="0" borderId="209" xfId="17" applyFont="1" applyBorder="1" applyAlignment="1">
      <alignment horizontal="center" vertical="center" wrapText="1"/>
    </xf>
    <xf numFmtId="0" fontId="43" fillId="0" borderId="212" xfId="17" applyFont="1" applyBorder="1" applyAlignment="1">
      <alignment horizontal="center" vertical="center" wrapText="1"/>
    </xf>
    <xf numFmtId="0" fontId="43" fillId="0" borderId="211" xfId="17" applyFont="1" applyBorder="1" applyAlignment="1">
      <alignment horizontal="center" vertical="center" wrapText="1"/>
    </xf>
    <xf numFmtId="0" fontId="57" fillId="0" borderId="267" xfId="17" applyFont="1" applyBorder="1" applyAlignment="1">
      <alignment horizontal="center" vertical="center"/>
    </xf>
    <xf numFmtId="0" fontId="57" fillId="0" borderId="225" xfId="17" applyFont="1" applyBorder="1" applyAlignment="1">
      <alignment horizontal="center" vertical="center"/>
    </xf>
    <xf numFmtId="0" fontId="57" fillId="0" borderId="268" xfId="17" applyFont="1" applyBorder="1" applyAlignment="1">
      <alignment horizontal="center" vertical="center"/>
    </xf>
    <xf numFmtId="0" fontId="34" fillId="0" borderId="177" xfId="17" applyFont="1" applyBorder="1" applyAlignment="1">
      <alignment horizontal="center" vertical="center" wrapText="1"/>
    </xf>
    <xf numFmtId="0" fontId="34" fillId="0" borderId="176" xfId="17" applyFont="1" applyBorder="1" applyAlignment="1">
      <alignment horizontal="center" vertical="center"/>
    </xf>
    <xf numFmtId="0" fontId="34" fillId="0" borderId="243" xfId="17" applyFont="1" applyBorder="1" applyAlignment="1">
      <alignment horizontal="center" vertical="center" wrapText="1"/>
    </xf>
    <xf numFmtId="0" fontId="34" fillId="0" borderId="124" xfId="17" applyFont="1" applyBorder="1" applyAlignment="1">
      <alignment horizontal="center" vertical="center" wrapText="1"/>
    </xf>
    <xf numFmtId="0" fontId="34" fillId="0" borderId="244" xfId="17" applyFont="1" applyBorder="1" applyAlignment="1">
      <alignment horizontal="center" vertical="center"/>
    </xf>
    <xf numFmtId="0" fontId="34" fillId="0" borderId="227" xfId="17" applyFont="1" applyBorder="1" applyAlignment="1">
      <alignment horizontal="center" vertical="center" wrapText="1"/>
    </xf>
    <xf numFmtId="0" fontId="34" fillId="0" borderId="192" xfId="17" applyFont="1" applyBorder="1" applyAlignment="1">
      <alignment horizontal="center" vertical="center" wrapText="1"/>
    </xf>
    <xf numFmtId="0" fontId="34" fillId="0" borderId="228" xfId="17" applyFont="1" applyBorder="1" applyAlignment="1">
      <alignment horizontal="center" vertical="center" wrapText="1"/>
    </xf>
    <xf numFmtId="0" fontId="34" fillId="0" borderId="229" xfId="17" applyFont="1" applyBorder="1" applyAlignment="1">
      <alignment horizontal="center" vertical="center" wrapText="1"/>
    </xf>
    <xf numFmtId="0" fontId="34" fillId="0" borderId="172" xfId="17" applyFont="1" applyBorder="1" applyAlignment="1">
      <alignment horizontal="center" vertical="center" wrapText="1"/>
    </xf>
    <xf numFmtId="0" fontId="34" fillId="0" borderId="194" xfId="17" applyFont="1" applyBorder="1" applyAlignment="1">
      <alignment horizontal="center" vertical="center" wrapText="1"/>
    </xf>
    <xf numFmtId="0" fontId="34" fillId="0" borderId="236" xfId="17" applyFont="1" applyBorder="1" applyAlignment="1">
      <alignment horizontal="center" vertical="center" wrapText="1"/>
    </xf>
    <xf numFmtId="0" fontId="34" fillId="0" borderId="175" xfId="17" applyFont="1" applyBorder="1" applyAlignment="1">
      <alignment horizontal="center" vertical="center" wrapText="1"/>
    </xf>
    <xf numFmtId="0" fontId="34" fillId="0" borderId="237" xfId="17" applyFont="1" applyBorder="1" applyAlignment="1">
      <alignment horizontal="center" vertical="center" wrapText="1"/>
    </xf>
    <xf numFmtId="0" fontId="43" fillId="0" borderId="222" xfId="17" applyFont="1" applyBorder="1" applyAlignment="1">
      <alignment horizontal="center" vertical="center" wrapText="1"/>
    </xf>
    <xf numFmtId="0" fontId="43" fillId="0" borderId="223" xfId="17" applyFont="1" applyBorder="1" applyAlignment="1">
      <alignment horizontal="center" vertical="center" wrapText="1"/>
    </xf>
    <xf numFmtId="0" fontId="43" fillId="0" borderId="224" xfId="17" applyFont="1" applyBorder="1" applyAlignment="1">
      <alignment horizontal="center" vertical="center" wrapText="1"/>
    </xf>
    <xf numFmtId="0" fontId="43" fillId="0" borderId="225" xfId="17" applyFont="1" applyBorder="1" applyAlignment="1">
      <alignment horizontal="center" vertical="center" wrapText="1"/>
    </xf>
    <xf numFmtId="0" fontId="43" fillId="0" borderId="174" xfId="17" applyFont="1" applyBorder="1" applyAlignment="1">
      <alignment horizontal="center" vertical="center" wrapText="1"/>
    </xf>
    <xf numFmtId="0" fontId="43" fillId="0" borderId="226" xfId="17" applyFont="1" applyBorder="1" applyAlignment="1">
      <alignment horizontal="center" vertical="center" wrapText="1"/>
    </xf>
    <xf numFmtId="0" fontId="43" fillId="0" borderId="233" xfId="17" applyFont="1" applyBorder="1" applyAlignment="1">
      <alignment horizontal="center" vertical="center" wrapText="1"/>
    </xf>
    <xf numFmtId="0" fontId="43" fillId="0" borderId="234" xfId="17" applyFont="1" applyBorder="1" applyAlignment="1">
      <alignment horizontal="center" vertical="center" wrapText="1"/>
    </xf>
    <xf numFmtId="0" fontId="43" fillId="0" borderId="235" xfId="17" applyFont="1" applyBorder="1" applyAlignment="1">
      <alignment horizontal="center" vertical="center" wrapText="1"/>
    </xf>
    <xf numFmtId="0" fontId="21" fillId="0" borderId="230" xfId="9" applyFont="1" applyBorder="1" applyAlignment="1">
      <alignment horizontal="center" vertical="center"/>
    </xf>
    <xf numFmtId="0" fontId="21" fillId="0" borderId="231" xfId="9" applyFont="1" applyBorder="1" applyAlignment="1">
      <alignment horizontal="center" vertical="center"/>
    </xf>
    <xf numFmtId="0" fontId="21" fillId="0" borderId="232" xfId="9" applyFont="1" applyBorder="1" applyAlignment="1">
      <alignment horizontal="center" vertical="center"/>
    </xf>
    <xf numFmtId="0" fontId="21" fillId="0" borderId="247" xfId="9" applyFont="1" applyBorder="1" applyAlignment="1">
      <alignment horizontal="center" vertical="center"/>
    </xf>
    <xf numFmtId="0" fontId="21" fillId="0" borderId="248" xfId="9" applyFont="1" applyBorder="1" applyAlignment="1">
      <alignment horizontal="center" vertical="center"/>
    </xf>
    <xf numFmtId="0" fontId="21" fillId="0" borderId="249" xfId="9" applyFont="1" applyBorder="1" applyAlignment="1">
      <alignment horizontal="center" vertical="center"/>
    </xf>
    <xf numFmtId="0" fontId="21" fillId="0" borderId="154" xfId="9" applyFont="1" applyBorder="1" applyAlignment="1">
      <alignment horizontal="center" vertical="center"/>
    </xf>
    <xf numFmtId="0" fontId="21" fillId="0" borderId="156" xfId="9" applyFont="1" applyBorder="1" applyAlignment="1">
      <alignment horizontal="center" vertical="center"/>
    </xf>
    <xf numFmtId="0" fontId="21" fillId="0" borderId="153" xfId="9"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8" fillId="0" borderId="6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20" xfId="0" applyFont="1" applyBorder="1" applyAlignment="1">
      <alignment horizontal="left" vertical="center" wrapText="1"/>
    </xf>
    <xf numFmtId="0" fontId="38" fillId="0" borderId="10" xfId="0" applyFont="1" applyBorder="1" applyAlignment="1">
      <alignment horizontal="left" vertical="center" wrapText="1"/>
    </xf>
    <xf numFmtId="0" fontId="38" fillId="0" borderId="20" xfId="0" applyFont="1" applyBorder="1" applyAlignment="1">
      <alignment horizontal="left" vertical="top" wrapText="1"/>
    </xf>
    <xf numFmtId="0" fontId="38" fillId="0" borderId="6" xfId="0" applyFont="1" applyBorder="1" applyAlignment="1">
      <alignment horizontal="left" vertical="top" wrapText="1"/>
    </xf>
    <xf numFmtId="0" fontId="38" fillId="0" borderId="19" xfId="0" quotePrefix="1" applyFont="1" applyBorder="1" applyAlignment="1">
      <alignment horizontal="left" vertical="center" wrapText="1"/>
    </xf>
    <xf numFmtId="0" fontId="38"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38" fillId="0" borderId="20" xfId="0" quotePrefix="1" applyFont="1" applyBorder="1" applyAlignment="1">
      <alignment horizontal="left" vertical="top" wrapText="1"/>
    </xf>
    <xf numFmtId="0" fontId="38" fillId="0" borderId="6" xfId="0" quotePrefix="1" applyFont="1" applyBorder="1" applyAlignment="1">
      <alignment horizontal="left" vertical="top" wrapText="1"/>
    </xf>
    <xf numFmtId="0" fontId="38" fillId="0" borderId="66" xfId="0" applyFont="1" applyBorder="1" applyAlignment="1">
      <alignment horizontal="center" vertical="center" wrapText="1"/>
    </xf>
    <xf numFmtId="0" fontId="38" fillId="0" borderId="4" xfId="0" quotePrefix="1" applyFont="1" applyBorder="1" applyAlignment="1">
      <alignment horizontal="left" vertical="center" wrapText="1"/>
    </xf>
    <xf numFmtId="0" fontId="38" fillId="0" borderId="3" xfId="0" quotePrefix="1" applyFont="1" applyBorder="1" applyAlignment="1">
      <alignment horizontal="left" vertical="center" wrapText="1"/>
    </xf>
    <xf numFmtId="0" fontId="38" fillId="0" borderId="43" xfId="0" applyFont="1" applyBorder="1" applyAlignment="1">
      <alignment horizontal="right" vertical="center" wrapText="1"/>
    </xf>
    <xf numFmtId="0" fontId="38" fillId="0" borderId="67" xfId="0" applyFont="1" applyBorder="1" applyAlignment="1">
      <alignment horizontal="right" vertical="center" wrapText="1"/>
    </xf>
    <xf numFmtId="0" fontId="38" fillId="0" borderId="68" xfId="0" applyFont="1" applyBorder="1" applyAlignment="1">
      <alignment horizontal="right" vertical="center" wrapText="1"/>
    </xf>
    <xf numFmtId="0" fontId="100" fillId="0" borderId="14" xfId="0" applyFont="1" applyBorder="1" applyAlignment="1">
      <alignment horizontal="left" vertical="top" wrapText="1"/>
    </xf>
    <xf numFmtId="0" fontId="38" fillId="0" borderId="7" xfId="0" quotePrefix="1" applyFont="1" applyBorder="1" applyAlignment="1">
      <alignment horizontal="left" vertical="center" wrapText="1"/>
    </xf>
    <xf numFmtId="0" fontId="38" fillId="0" borderId="352"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2" xfId="0" quotePrefix="1" applyFont="1" applyBorder="1" applyAlignment="1">
      <alignment horizontal="left" vertical="center" wrapText="1"/>
    </xf>
    <xf numFmtId="0" fontId="38" fillId="0" borderId="6" xfId="0" applyFont="1" applyBorder="1" applyAlignment="1">
      <alignment horizontal="left" vertical="center" wrapText="1"/>
    </xf>
    <xf numFmtId="0" fontId="38" fillId="0" borderId="21" xfId="0" quotePrefix="1" applyFont="1" applyBorder="1" applyAlignment="1">
      <alignment horizontal="left" vertical="center" wrapText="1"/>
    </xf>
    <xf numFmtId="0" fontId="38" fillId="0" borderId="19" xfId="0" applyFont="1" applyBorder="1" applyAlignment="1">
      <alignment horizontal="left" vertical="center" wrapText="1"/>
    </xf>
    <xf numFmtId="0" fontId="38" fillId="0" borderId="11" xfId="0" applyFont="1" applyBorder="1" applyAlignment="1">
      <alignment horizontal="left" vertical="center" wrapText="1"/>
    </xf>
    <xf numFmtId="0" fontId="38" fillId="0" borderId="9" xfId="0" applyFont="1" applyBorder="1" applyAlignment="1">
      <alignment horizontal="center" vertical="top" wrapText="1"/>
    </xf>
    <xf numFmtId="0" fontId="38" fillId="0" borderId="7" xfId="0" applyFont="1" applyBorder="1" applyAlignment="1">
      <alignment horizontal="center" vertical="top" wrapText="1"/>
    </xf>
    <xf numFmtId="0" fontId="38" fillId="0" borderId="20" xfId="0" applyFont="1" applyFill="1" applyBorder="1" applyAlignment="1">
      <alignment horizontal="left" vertical="top" wrapText="1"/>
    </xf>
    <xf numFmtId="0" fontId="38" fillId="0" borderId="6" xfId="0" applyFont="1" applyFill="1" applyBorder="1" applyAlignment="1">
      <alignment horizontal="left" vertical="top" wrapText="1"/>
    </xf>
    <xf numFmtId="0" fontId="58" fillId="0" borderId="0" xfId="27" applyFont="1" applyAlignment="1">
      <alignment horizontal="left" vertical="center"/>
    </xf>
    <xf numFmtId="0" fontId="65" fillId="0" borderId="70" xfId="0" applyFont="1" applyBorder="1" applyAlignment="1">
      <alignment horizontal="center" vertical="center" wrapText="1"/>
    </xf>
    <xf numFmtId="0" fontId="65" fillId="0" borderId="67"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84" xfId="0" quotePrefix="1" applyFont="1" applyBorder="1" applyAlignment="1">
      <alignment horizontal="left" vertical="center" wrapText="1"/>
    </xf>
    <xf numFmtId="0" fontId="110" fillId="0" borderId="20" xfId="0" applyFont="1" applyFill="1" applyBorder="1" applyAlignment="1">
      <alignment horizontal="left" vertical="top" wrapText="1"/>
    </xf>
    <xf numFmtId="0" fontId="110" fillId="0" borderId="6" xfId="0" applyFont="1" applyFill="1" applyBorder="1" applyAlignment="1">
      <alignment horizontal="left" vertical="top" wrapText="1"/>
    </xf>
    <xf numFmtId="0" fontId="105" fillId="2" borderId="0" xfId="28" applyFont="1" applyFill="1" applyAlignment="1">
      <alignment horizontal="center" vertical="center"/>
    </xf>
    <xf numFmtId="0" fontId="24" fillId="2" borderId="20" xfId="28" applyFont="1" applyFill="1" applyBorder="1" applyAlignment="1">
      <alignment horizontal="center" vertical="top" wrapText="1"/>
    </xf>
    <xf numFmtId="0" fontId="24" fillId="2" borderId="6" xfId="28" applyFont="1" applyFill="1" applyBorder="1" applyAlignment="1">
      <alignment horizontal="center" vertical="top" wrapText="1"/>
    </xf>
    <xf numFmtId="0" fontId="24" fillId="2" borderId="10" xfId="28" applyFont="1" applyFill="1" applyBorder="1" applyAlignment="1">
      <alignment horizontal="center" vertical="top" wrapText="1"/>
    </xf>
    <xf numFmtId="0" fontId="24" fillId="2" borderId="20" xfId="28" applyFont="1" applyFill="1" applyBorder="1" applyAlignment="1">
      <alignment horizontal="left" vertical="center"/>
    </xf>
    <xf numFmtId="0" fontId="24" fillId="2" borderId="6" xfId="28" applyFont="1" applyFill="1" applyBorder="1" applyAlignment="1">
      <alignment horizontal="left" vertical="center"/>
    </xf>
    <xf numFmtId="0" fontId="24" fillId="2" borderId="10" xfId="28" applyFont="1" applyFill="1" applyBorder="1" applyAlignment="1">
      <alignment horizontal="left" vertical="center"/>
    </xf>
    <xf numFmtId="38" fontId="24" fillId="2" borderId="20" xfId="2" applyFont="1" applyFill="1" applyBorder="1" applyAlignment="1">
      <alignment horizontal="center" vertical="center"/>
    </xf>
    <xf numFmtId="38" fontId="24" fillId="2" borderId="6" xfId="2" applyFont="1" applyFill="1" applyBorder="1" applyAlignment="1">
      <alignment horizontal="center" vertical="center"/>
    </xf>
    <xf numFmtId="38" fontId="24" fillId="2" borderId="10" xfId="2" applyFont="1" applyFill="1" applyBorder="1" applyAlignment="1">
      <alignment horizontal="center"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38" fontId="95" fillId="2" borderId="20" xfId="2" applyFont="1" applyFill="1" applyBorder="1" applyAlignment="1">
      <alignment horizontal="left" vertical="center" wrapText="1"/>
    </xf>
    <xf numFmtId="38" fontId="95" fillId="2" borderId="6" xfId="2" applyFont="1" applyFill="1" applyBorder="1" applyAlignment="1">
      <alignment horizontal="left" vertical="center" wrapText="1"/>
    </xf>
    <xf numFmtId="38" fontId="95" fillId="2" borderId="10" xfId="2" applyFont="1" applyFill="1" applyBorder="1" applyAlignment="1">
      <alignment horizontal="left" vertical="center" wrapText="1"/>
    </xf>
    <xf numFmtId="0" fontId="24" fillId="2" borderId="6" xfId="28" applyFont="1" applyFill="1" applyBorder="1" applyAlignment="1">
      <alignment horizontal="center" vertical="center"/>
    </xf>
    <xf numFmtId="0" fontId="24" fillId="2" borderId="20" xfId="28" applyFont="1" applyFill="1" applyBorder="1" applyAlignment="1">
      <alignment horizontal="center" vertical="center" wrapText="1"/>
    </xf>
    <xf numFmtId="0" fontId="24" fillId="2" borderId="10" xfId="28" applyFont="1" applyFill="1" applyBorder="1" applyAlignment="1">
      <alignment horizontal="center" vertical="center" wrapText="1"/>
    </xf>
    <xf numFmtId="0" fontId="24" fillId="2" borderId="6" xfId="28" applyFont="1" applyFill="1" applyBorder="1" applyAlignment="1">
      <alignment horizontal="center" vertical="center" wrapText="1"/>
    </xf>
    <xf numFmtId="0" fontId="95" fillId="0" borderId="9" xfId="28" applyFont="1" applyFill="1" applyBorder="1" applyAlignment="1">
      <alignment horizontal="left" vertical="center" wrapText="1"/>
    </xf>
    <xf numFmtId="0" fontId="95" fillId="0" borderId="1" xfId="28" applyFont="1" applyFill="1" applyBorder="1" applyAlignment="1">
      <alignment horizontal="left" vertical="center" wrapText="1"/>
    </xf>
    <xf numFmtId="0" fontId="95" fillId="0" borderId="5" xfId="28" applyFont="1" applyFill="1" applyBorder="1" applyAlignment="1">
      <alignment horizontal="left" vertical="center" wrapText="1"/>
    </xf>
    <xf numFmtId="0" fontId="95" fillId="0" borderId="8" xfId="28" applyFont="1" applyFill="1" applyBorder="1" applyAlignment="1">
      <alignment horizontal="left" vertical="center" wrapText="1"/>
    </xf>
    <xf numFmtId="0" fontId="95" fillId="0" borderId="0" xfId="28" applyFont="1" applyFill="1" applyBorder="1" applyAlignment="1">
      <alignment horizontal="left" vertical="center" wrapText="1"/>
    </xf>
    <xf numFmtId="0" fontId="95" fillId="0" borderId="4" xfId="28" applyFont="1" applyFill="1" applyBorder="1" applyAlignment="1">
      <alignment horizontal="left" vertical="center" wrapText="1"/>
    </xf>
    <xf numFmtId="0" fontId="95" fillId="0" borderId="7" xfId="28" applyFont="1" applyFill="1" applyBorder="1" applyAlignment="1">
      <alignment horizontal="left" vertical="center" wrapText="1"/>
    </xf>
    <xf numFmtId="0" fontId="95" fillId="0" borderId="2" xfId="28" applyFont="1" applyFill="1" applyBorder="1" applyAlignment="1">
      <alignment horizontal="left" vertical="center" wrapText="1"/>
    </xf>
    <xf numFmtId="0" fontId="95" fillId="0" borderId="3" xfId="28" applyFont="1" applyFill="1" applyBorder="1" applyAlignment="1">
      <alignment horizontal="left" vertical="center" wrapText="1"/>
    </xf>
    <xf numFmtId="38" fontId="95" fillId="2" borderId="9" xfId="2" applyFont="1" applyFill="1" applyBorder="1" applyAlignment="1">
      <alignment horizontal="left" vertical="center" wrapText="1"/>
    </xf>
    <xf numFmtId="38" fontId="95" fillId="2" borderId="1" xfId="2" applyFont="1" applyFill="1" applyBorder="1" applyAlignment="1">
      <alignment horizontal="left" vertical="center" wrapText="1"/>
    </xf>
    <xf numFmtId="38" fontId="95" fillId="2" borderId="5" xfId="2" applyFont="1" applyFill="1" applyBorder="1" applyAlignment="1">
      <alignment horizontal="left" vertical="center" wrapText="1"/>
    </xf>
    <xf numFmtId="38" fontId="95" fillId="2" borderId="8" xfId="2" applyFont="1" applyFill="1" applyBorder="1" applyAlignment="1">
      <alignment horizontal="left" vertical="center" wrapText="1"/>
    </xf>
    <xf numFmtId="38" fontId="95" fillId="2" borderId="0" xfId="2" applyFont="1" applyFill="1" applyBorder="1" applyAlignment="1">
      <alignment horizontal="left" vertical="center" wrapText="1"/>
    </xf>
    <xf numFmtId="38" fontId="95" fillId="2" borderId="4" xfId="2" applyFont="1" applyFill="1" applyBorder="1" applyAlignment="1">
      <alignment horizontal="left" vertical="center" wrapText="1"/>
    </xf>
    <xf numFmtId="38" fontId="95" fillId="2" borderId="7" xfId="2" applyFont="1" applyFill="1" applyBorder="1" applyAlignment="1">
      <alignment horizontal="left" vertical="center" wrapText="1"/>
    </xf>
    <xf numFmtId="38" fontId="95" fillId="2" borderId="2" xfId="2" applyFont="1" applyFill="1" applyBorder="1" applyAlignment="1">
      <alignment horizontal="left" vertical="center" wrapText="1"/>
    </xf>
    <xf numFmtId="38" fontId="95" fillId="2" borderId="3" xfId="2" applyFont="1" applyFill="1" applyBorder="1" applyAlignment="1">
      <alignment horizontal="left" vertical="center" wrapText="1"/>
    </xf>
    <xf numFmtId="0" fontId="49" fillId="2" borderId="6" xfId="28" applyFont="1" applyFill="1" applyBorder="1" applyAlignment="1">
      <alignment horizontal="center" vertical="center"/>
    </xf>
    <xf numFmtId="0" fontId="49" fillId="2" borderId="10" xfId="28" applyFont="1" applyFill="1" applyBorder="1" applyAlignment="1">
      <alignment horizontal="center" vertical="center"/>
    </xf>
    <xf numFmtId="0" fontId="49" fillId="2" borderId="20" xfId="28" applyFont="1" applyFill="1" applyBorder="1" applyAlignment="1">
      <alignment horizontal="center" vertical="center"/>
    </xf>
    <xf numFmtId="38" fontId="49" fillId="2" borderId="20" xfId="2" applyFont="1" applyFill="1" applyBorder="1" applyAlignment="1">
      <alignment horizontal="center" vertical="center"/>
    </xf>
    <xf numFmtId="38" fontId="49" fillId="2" borderId="6" xfId="2" applyFont="1" applyFill="1" applyBorder="1" applyAlignment="1">
      <alignment horizontal="center" vertical="center"/>
    </xf>
    <xf numFmtId="189" fontId="49" fillId="2" borderId="20" xfId="2" applyNumberFormat="1" applyFont="1" applyFill="1" applyBorder="1" applyAlignment="1">
      <alignment horizontal="center" vertical="center"/>
    </xf>
    <xf numFmtId="189" fontId="49" fillId="2" borderId="6" xfId="2" applyNumberFormat="1" applyFont="1" applyFill="1" applyBorder="1" applyAlignment="1">
      <alignment horizontal="center" vertical="center"/>
    </xf>
    <xf numFmtId="40" fontId="49" fillId="2" borderId="20" xfId="2" applyNumberFormat="1" applyFont="1" applyFill="1" applyBorder="1" applyAlignment="1">
      <alignment horizontal="center" vertical="center"/>
    </xf>
    <xf numFmtId="40" fontId="49" fillId="2" borderId="6" xfId="2" applyNumberFormat="1" applyFont="1" applyFill="1" applyBorder="1" applyAlignment="1">
      <alignment horizontal="center" vertical="center"/>
    </xf>
    <xf numFmtId="0" fontId="96" fillId="0" borderId="20" xfId="9" applyFont="1" applyBorder="1" applyAlignment="1">
      <alignment horizontal="center" vertical="center"/>
    </xf>
    <xf numFmtId="0" fontId="96" fillId="0" borderId="10" xfId="9" applyFont="1" applyBorder="1" applyAlignment="1">
      <alignment horizontal="center" vertical="center"/>
    </xf>
    <xf numFmtId="38" fontId="49" fillId="2" borderId="10" xfId="2" applyFont="1" applyFill="1" applyBorder="1" applyAlignment="1">
      <alignment horizontal="center" vertical="center"/>
    </xf>
    <xf numFmtId="0" fontId="85" fillId="0" borderId="0" xfId="0" applyFont="1" applyAlignment="1">
      <alignment horizontal="left" vertical="top" wrapText="1"/>
    </xf>
    <xf numFmtId="0" fontId="76" fillId="0" borderId="0" xfId="0" applyFont="1" applyAlignment="1">
      <alignment horizontal="left" vertical="center"/>
    </xf>
    <xf numFmtId="0" fontId="76" fillId="0" borderId="2" xfId="0" applyFont="1" applyBorder="1" applyAlignment="1">
      <alignment horizontal="left" vertical="center"/>
    </xf>
    <xf numFmtId="0" fontId="82" fillId="0" borderId="12" xfId="0" applyFont="1" applyBorder="1" applyAlignment="1">
      <alignment horizontal="center" vertical="center"/>
    </xf>
    <xf numFmtId="0" fontId="82" fillId="0" borderId="19" xfId="0" applyFont="1" applyBorder="1" applyAlignment="1">
      <alignment horizontal="center" vertical="center"/>
    </xf>
    <xf numFmtId="0" fontId="82" fillId="0" borderId="11" xfId="0" applyFont="1" applyBorder="1" applyAlignment="1">
      <alignment horizontal="center" vertical="center"/>
    </xf>
    <xf numFmtId="0" fontId="85" fillId="0" borderId="12" xfId="0" applyFont="1" applyBorder="1" applyAlignment="1">
      <alignment horizontal="center" vertical="center"/>
    </xf>
    <xf numFmtId="0" fontId="85" fillId="0" borderId="12" xfId="0" applyFont="1" applyBorder="1" applyAlignment="1">
      <alignment horizontal="left" vertical="top" wrapText="1"/>
    </xf>
    <xf numFmtId="0" fontId="85" fillId="0" borderId="12" xfId="0" applyFont="1" applyBorder="1" applyAlignment="1">
      <alignment horizontal="left" vertical="top"/>
    </xf>
    <xf numFmtId="0" fontId="31" fillId="2" borderId="0" xfId="32" applyFont="1" applyFill="1">
      <alignment vertical="center"/>
    </xf>
    <xf numFmtId="0" fontId="31" fillId="2" borderId="0" xfId="32" applyFont="1" applyFill="1" applyAlignment="1">
      <alignment horizontal="left" vertical="center"/>
    </xf>
    <xf numFmtId="0" fontId="21" fillId="2" borderId="0" xfId="32" applyFont="1" applyFill="1">
      <alignment vertical="center"/>
    </xf>
    <xf numFmtId="0" fontId="105" fillId="2" borderId="9" xfId="32" applyFont="1" applyFill="1" applyBorder="1" applyAlignment="1">
      <alignment horizontal="center" vertical="center"/>
    </xf>
    <xf numFmtId="0" fontId="105" fillId="2" borderId="5" xfId="32" applyFont="1" applyFill="1" applyBorder="1" applyAlignment="1">
      <alignment horizontal="center" vertical="center"/>
    </xf>
    <xf numFmtId="0" fontId="104" fillId="2" borderId="0" xfId="32" applyFont="1" applyFill="1">
      <alignment vertical="center"/>
    </xf>
    <xf numFmtId="0" fontId="24" fillId="2" borderId="0" xfId="32" applyFont="1" applyFill="1" applyAlignment="1">
      <alignment horizontal="left" vertical="center"/>
    </xf>
    <xf numFmtId="0" fontId="24" fillId="2" borderId="0" xfId="32" applyFont="1" applyFill="1" applyAlignment="1">
      <alignment horizontal="center" vertical="center"/>
    </xf>
    <xf numFmtId="0" fontId="105" fillId="2" borderId="8" xfId="32" applyFont="1" applyFill="1" applyBorder="1" applyAlignment="1">
      <alignment horizontal="center" vertical="center"/>
    </xf>
    <xf numFmtId="0" fontId="105" fillId="2" borderId="4" xfId="32" applyFont="1" applyFill="1" applyBorder="1" applyAlignment="1">
      <alignment horizontal="center" vertical="center"/>
    </xf>
    <xf numFmtId="0" fontId="24" fillId="2" borderId="0" xfId="32" applyFont="1" applyFill="1">
      <alignment vertical="center"/>
    </xf>
    <xf numFmtId="0" fontId="105" fillId="2" borderId="7" xfId="32" applyFont="1" applyFill="1" applyBorder="1" applyAlignment="1">
      <alignment horizontal="center" vertical="center"/>
    </xf>
    <xf numFmtId="0" fontId="105" fillId="2" borderId="3" xfId="32" applyFont="1" applyFill="1" applyBorder="1" applyAlignment="1">
      <alignment horizontal="center" vertical="center"/>
    </xf>
    <xf numFmtId="0" fontId="49" fillId="2" borderId="0" xfId="32" applyFont="1" applyFill="1" applyAlignment="1">
      <alignment horizontal="left" vertical="center" indent="1"/>
    </xf>
    <xf numFmtId="0" fontId="49" fillId="2" borderId="0" xfId="32" applyFont="1" applyFill="1">
      <alignment vertical="center"/>
    </xf>
    <xf numFmtId="0" fontId="112" fillId="2" borderId="2" xfId="32" applyFont="1" applyFill="1" applyBorder="1">
      <alignment vertical="center"/>
    </xf>
    <xf numFmtId="0" fontId="49" fillId="2" borderId="20" xfId="32" applyFont="1" applyFill="1" applyBorder="1" applyAlignment="1">
      <alignment horizontal="center" vertical="top" wrapText="1"/>
    </xf>
    <xf numFmtId="0" fontId="49" fillId="2" borderId="6" xfId="32" applyFont="1" applyFill="1" applyBorder="1" applyAlignment="1">
      <alignment horizontal="center" vertical="top" wrapText="1"/>
    </xf>
    <xf numFmtId="0" fontId="49" fillId="2" borderId="10" xfId="32" applyFont="1" applyFill="1" applyBorder="1" applyAlignment="1">
      <alignment horizontal="center" vertical="top" wrapText="1"/>
    </xf>
    <xf numFmtId="0" fontId="49" fillId="2" borderId="20" xfId="32" applyFont="1" applyFill="1" applyBorder="1" applyAlignment="1">
      <alignment horizontal="left" vertical="center"/>
    </xf>
    <xf numFmtId="0" fontId="49" fillId="2" borderId="6" xfId="32" applyFont="1" applyFill="1" applyBorder="1" applyAlignment="1">
      <alignment horizontal="left" vertical="center"/>
    </xf>
    <xf numFmtId="0" fontId="49" fillId="2" borderId="10" xfId="32" applyFont="1" applyFill="1" applyBorder="1" applyAlignment="1">
      <alignment horizontal="left" vertical="center"/>
    </xf>
    <xf numFmtId="38" fontId="24" fillId="2" borderId="12" xfId="2" applyFont="1" applyFill="1" applyBorder="1" applyAlignment="1">
      <alignment horizontal="center" vertical="center"/>
    </xf>
    <xf numFmtId="0" fontId="49" fillId="2" borderId="20" xfId="32" applyFont="1" applyFill="1" applyBorder="1">
      <alignment vertical="center"/>
    </xf>
    <xf numFmtId="0" fontId="49" fillId="2" borderId="6" xfId="32" applyFont="1" applyFill="1" applyBorder="1">
      <alignment vertical="center"/>
    </xf>
    <xf numFmtId="0" fontId="49" fillId="2" borderId="10" xfId="32" applyFont="1" applyFill="1" applyBorder="1">
      <alignment vertical="center"/>
    </xf>
    <xf numFmtId="0" fontId="49" fillId="2" borderId="0" xfId="32" applyFont="1" applyFill="1" applyAlignment="1">
      <alignment horizontal="center" vertical="center"/>
    </xf>
    <xf numFmtId="0" fontId="49" fillId="2" borderId="0" xfId="32" applyFont="1" applyFill="1" applyAlignment="1">
      <alignment horizontal="right" vertical="center"/>
    </xf>
    <xf numFmtId="0" fontId="49" fillId="2" borderId="20" xfId="32" applyFont="1" applyFill="1" applyBorder="1" applyAlignment="1">
      <alignment horizontal="center" vertical="center"/>
    </xf>
    <xf numFmtId="0" fontId="49" fillId="2" borderId="6" xfId="32" applyFont="1" applyFill="1" applyBorder="1" applyAlignment="1">
      <alignment horizontal="center" vertical="center"/>
    </xf>
    <xf numFmtId="0" fontId="49" fillId="2" borderId="10" xfId="32" applyFont="1" applyFill="1" applyBorder="1" applyAlignment="1">
      <alignment horizontal="center" vertical="center"/>
    </xf>
    <xf numFmtId="0" fontId="49" fillId="2" borderId="20" xfId="32" applyFont="1" applyFill="1" applyBorder="1" applyAlignment="1">
      <alignment horizontal="center" vertical="center" wrapText="1"/>
    </xf>
    <xf numFmtId="0" fontId="49" fillId="2" borderId="10" xfId="32" applyFont="1" applyFill="1" applyBorder="1" applyAlignment="1">
      <alignment horizontal="center" vertical="center" wrapText="1"/>
    </xf>
    <xf numFmtId="0" fontId="49" fillId="2" borderId="6" xfId="32" applyFont="1" applyFill="1" applyBorder="1" applyAlignment="1">
      <alignment horizontal="center" vertical="center" wrapText="1"/>
    </xf>
    <xf numFmtId="0" fontId="49" fillId="2" borderId="20" xfId="32" applyFont="1" applyFill="1" applyBorder="1" applyAlignment="1">
      <alignment horizontal="center" vertical="center"/>
    </xf>
    <xf numFmtId="0" fontId="49" fillId="2" borderId="10" xfId="32" applyFont="1" applyFill="1" applyBorder="1" applyAlignment="1">
      <alignment horizontal="center" vertical="center"/>
    </xf>
    <xf numFmtId="0" fontId="24" fillId="2" borderId="0" xfId="32" applyFont="1" applyFill="1" applyAlignment="1">
      <alignment horizontal="right" vertical="center"/>
    </xf>
  </cellXfs>
  <cellStyles count="33">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3 2 8" xfId="32" xr:uid="{3C099134-8AA0-4E75-AA73-2847C1C92595}"/>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2E29BF8B-27EF-4680-9AAE-C9BD6491C9A4}"/>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28CCED16-4853-45FA-8735-0CA0FED65DE9}"/>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heetViews>
  <sheetFormatPr defaultColWidth="3.453125" defaultRowHeight="14.25" customHeight="1" x14ac:dyDescent="0.2"/>
  <cols>
    <col min="1" max="1" width="1.7265625" style="40" customWidth="1"/>
    <col min="2" max="11" width="3.453125" style="40"/>
    <col min="12" max="12" width="2.453125" style="40" customWidth="1"/>
    <col min="13" max="25" width="3.453125" style="40"/>
    <col min="26" max="26" width="11.36328125" style="40" customWidth="1"/>
    <col min="27" max="27" width="2.08984375" style="40" customWidth="1"/>
    <col min="28" max="33" width="3.453125" style="40"/>
    <col min="34" max="34" width="3.36328125" style="40" customWidth="1"/>
    <col min="35" max="16384" width="3.453125" style="40"/>
  </cols>
  <sheetData>
    <row r="1" spans="1:40" ht="49.5" customHeight="1" thickBot="1" x14ac:dyDescent="0.25">
      <c r="W1" s="464" t="s">
        <v>343</v>
      </c>
      <c r="X1" s="465"/>
      <c r="Y1" s="465"/>
      <c r="Z1" s="466"/>
    </row>
    <row r="2" spans="1:40" ht="20.25" customHeight="1" x14ac:dyDescent="0.2">
      <c r="A2" s="39" t="s">
        <v>0</v>
      </c>
    </row>
    <row r="3" spans="1:40" ht="14.25" customHeight="1" x14ac:dyDescent="0.2">
      <c r="V3" s="41" t="s">
        <v>1</v>
      </c>
      <c r="AI3" s="41"/>
    </row>
    <row r="5" spans="1:40" ht="14.25" customHeight="1" x14ac:dyDescent="0.2">
      <c r="A5" s="467" t="s">
        <v>2</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2"/>
      <c r="AB5" s="43"/>
      <c r="AC5" s="43"/>
      <c r="AD5" s="43"/>
      <c r="AE5" s="43"/>
      <c r="AF5" s="43"/>
      <c r="AG5" s="43"/>
      <c r="AH5" s="43"/>
      <c r="AI5" s="43"/>
      <c r="AJ5" s="43"/>
      <c r="AK5" s="43"/>
      <c r="AL5" s="43"/>
      <c r="AM5" s="43"/>
      <c r="AN5" s="43"/>
    </row>
    <row r="6" spans="1:40" ht="14.25" customHeight="1" x14ac:dyDescent="0.2">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2"/>
      <c r="AB6" s="43"/>
      <c r="AC6" s="43"/>
      <c r="AD6" s="43"/>
      <c r="AE6" s="43"/>
      <c r="AF6" s="43"/>
      <c r="AG6" s="43"/>
      <c r="AH6" s="43"/>
      <c r="AI6" s="43"/>
      <c r="AJ6" s="43"/>
      <c r="AK6" s="43"/>
      <c r="AL6" s="43"/>
      <c r="AM6" s="43"/>
      <c r="AN6" s="43"/>
    </row>
    <row r="7" spans="1:40" ht="14.25" customHeight="1" x14ac:dyDescent="0.2">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2"/>
      <c r="AB7" s="43"/>
      <c r="AC7" s="43"/>
      <c r="AD7" s="43"/>
      <c r="AE7" s="43"/>
      <c r="AF7" s="43"/>
      <c r="AG7" s="43"/>
      <c r="AH7" s="43"/>
      <c r="AI7" s="43"/>
      <c r="AJ7" s="43"/>
      <c r="AK7" s="43"/>
      <c r="AL7" s="43"/>
      <c r="AM7" s="43"/>
      <c r="AN7" s="43"/>
    </row>
    <row r="8" spans="1:40" ht="14.25" customHeight="1" x14ac:dyDescent="0.2">
      <c r="A8" s="468"/>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2"/>
    </row>
    <row r="9" spans="1:40" ht="14.25" customHeight="1" x14ac:dyDescent="0.2">
      <c r="A9" s="468"/>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2"/>
    </row>
    <row r="10" spans="1:40" ht="14.25" customHeight="1" x14ac:dyDescent="0.2">
      <c r="A10" s="44"/>
      <c r="C10" s="41"/>
      <c r="D10" s="41"/>
      <c r="E10" s="41"/>
      <c r="F10" s="41"/>
      <c r="I10" s="45"/>
      <c r="J10" s="45"/>
      <c r="K10" s="45"/>
      <c r="R10" s="46" t="s">
        <v>3</v>
      </c>
      <c r="S10" s="46"/>
      <c r="T10" s="46"/>
      <c r="U10" s="46"/>
      <c r="V10" s="46"/>
    </row>
    <row r="11" spans="1:40" ht="20.25" customHeight="1" x14ac:dyDescent="0.2">
      <c r="A11" s="44"/>
      <c r="B11" s="47" t="s">
        <v>4</v>
      </c>
      <c r="C11" s="41"/>
      <c r="D11" s="41"/>
      <c r="E11" s="41"/>
      <c r="F11" s="41"/>
      <c r="H11" s="48" t="s">
        <v>5</v>
      </c>
      <c r="Z11" s="469"/>
      <c r="AA11" s="470"/>
      <c r="AB11" s="471"/>
      <c r="AC11" s="471"/>
      <c r="AD11" s="471"/>
      <c r="AE11" s="471"/>
      <c r="AF11" s="471"/>
      <c r="AG11" s="471"/>
      <c r="AH11" s="471"/>
      <c r="AI11" s="471"/>
      <c r="AJ11" s="471"/>
      <c r="AK11" s="471"/>
      <c r="AL11" s="471"/>
      <c r="AM11" s="471"/>
    </row>
    <row r="12" spans="1:40" ht="20.25" customHeight="1" x14ac:dyDescent="0.2">
      <c r="A12" s="44"/>
      <c r="Z12" s="470"/>
      <c r="AA12" s="470"/>
      <c r="AB12" s="471"/>
      <c r="AC12" s="471"/>
      <c r="AD12" s="471"/>
      <c r="AE12" s="471"/>
      <c r="AF12" s="471"/>
      <c r="AG12" s="471"/>
      <c r="AH12" s="471"/>
      <c r="AI12" s="471"/>
      <c r="AJ12" s="471"/>
      <c r="AK12" s="471"/>
      <c r="AL12" s="471"/>
      <c r="AM12" s="471"/>
    </row>
    <row r="13" spans="1:40" ht="14.25" customHeight="1" x14ac:dyDescent="0.2">
      <c r="A13" s="44"/>
      <c r="N13" s="473" t="s">
        <v>6</v>
      </c>
      <c r="O13" s="473"/>
      <c r="P13" s="473"/>
      <c r="Q13" s="473"/>
      <c r="R13" s="473"/>
      <c r="S13" s="473"/>
      <c r="T13" s="473"/>
      <c r="U13" s="473"/>
      <c r="V13" s="473"/>
      <c r="W13" s="473"/>
      <c r="X13" s="473"/>
      <c r="Y13" s="473"/>
      <c r="Z13" s="473"/>
      <c r="AA13" s="49"/>
      <c r="AB13" s="50"/>
      <c r="AC13" s="50"/>
      <c r="AD13" s="50"/>
      <c r="AE13" s="50"/>
      <c r="AF13" s="50"/>
      <c r="AG13" s="50"/>
      <c r="AH13" s="50"/>
      <c r="AI13" s="50"/>
      <c r="AJ13" s="50"/>
      <c r="AK13" s="50"/>
      <c r="AL13" s="50"/>
      <c r="AM13" s="50"/>
      <c r="AN13" s="45"/>
    </row>
    <row r="14" spans="1:40" ht="14.25" customHeight="1" x14ac:dyDescent="0.2">
      <c r="C14" s="41"/>
      <c r="N14" s="473"/>
      <c r="O14" s="473"/>
      <c r="P14" s="473"/>
      <c r="Q14" s="473"/>
      <c r="R14" s="473"/>
      <c r="S14" s="473"/>
      <c r="T14" s="473"/>
      <c r="U14" s="473"/>
      <c r="V14" s="473"/>
      <c r="W14" s="473"/>
      <c r="X14" s="473"/>
      <c r="Y14" s="473"/>
      <c r="Z14" s="473"/>
    </row>
    <row r="16" spans="1:40" ht="14.25" customHeight="1" x14ac:dyDescent="0.2">
      <c r="C16" s="41"/>
    </row>
    <row r="17" spans="1:40" ht="21.75" customHeight="1" x14ac:dyDescent="0.2">
      <c r="B17" s="472" t="s">
        <v>7</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row>
    <row r="18" spans="1:40" ht="21.75" customHeight="1" x14ac:dyDescent="0.2">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row>
    <row r="19" spans="1:40" ht="27" customHeight="1" x14ac:dyDescent="0.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row>
    <row r="21" spans="1:40" ht="15.75" customHeight="1" x14ac:dyDescent="0.2">
      <c r="C21" s="41"/>
      <c r="Q21" s="41"/>
      <c r="R21" s="41"/>
      <c r="S21" s="41"/>
      <c r="T21" s="41"/>
      <c r="U21" s="41"/>
      <c r="V21" s="41"/>
    </row>
    <row r="22" spans="1:40" ht="20.25" customHeight="1" x14ac:dyDescent="0.2"/>
    <row r="25" spans="1:40" ht="14.25" customHeight="1" x14ac:dyDescent="0.2">
      <c r="A25" s="51"/>
      <c r="B25" s="51"/>
      <c r="C25" s="51"/>
      <c r="D25" s="51"/>
      <c r="E25" s="51"/>
      <c r="F25" s="51"/>
      <c r="G25" s="51"/>
      <c r="H25" s="51"/>
      <c r="I25" s="51"/>
      <c r="J25" s="51"/>
      <c r="K25" s="51"/>
      <c r="AN25" s="51"/>
    </row>
    <row r="26" spans="1:40" ht="14.25" customHeight="1" x14ac:dyDescent="0.2">
      <c r="A26" s="51"/>
      <c r="B26" s="51"/>
      <c r="C26" s="51"/>
      <c r="D26" s="41"/>
      <c r="E26" s="41"/>
      <c r="F26" s="41"/>
      <c r="G26" s="41"/>
      <c r="H26" s="41"/>
      <c r="I26" s="41"/>
      <c r="J26" s="41"/>
      <c r="K26" s="41"/>
      <c r="AN26" s="51"/>
    </row>
    <row r="27" spans="1:40" ht="14.25" customHeight="1" x14ac:dyDescent="0.2">
      <c r="A27" s="51"/>
      <c r="B27" s="51"/>
      <c r="C27" s="51"/>
      <c r="D27" s="41"/>
      <c r="E27" s="41"/>
      <c r="F27" s="41"/>
      <c r="G27" s="41"/>
      <c r="H27" s="41"/>
      <c r="I27" s="41"/>
      <c r="J27" s="41"/>
      <c r="K27" s="41"/>
      <c r="L27" s="41"/>
      <c r="M27" s="41"/>
      <c r="N27" s="41"/>
      <c r="O27" s="41"/>
      <c r="P27" s="41"/>
      <c r="Q27" s="41"/>
      <c r="R27" s="41"/>
      <c r="S27" s="41"/>
      <c r="T27" s="41"/>
      <c r="U27" s="41"/>
      <c r="V27" s="41"/>
      <c r="W27" s="41"/>
      <c r="X27" s="41"/>
      <c r="AN27" s="51"/>
    </row>
    <row r="28" spans="1:40" ht="14.25" customHeight="1" x14ac:dyDescent="0.2">
      <c r="O28" s="41"/>
      <c r="P28" s="41"/>
      <c r="Q28" s="41"/>
      <c r="R28" s="41"/>
      <c r="S28" s="41"/>
      <c r="T28" s="41"/>
      <c r="U28" s="41"/>
      <c r="V28" s="41"/>
      <c r="W28" s="41"/>
      <c r="X28" s="41"/>
      <c r="Y28" s="41"/>
      <c r="Z28" s="41"/>
      <c r="AA28" s="41"/>
      <c r="AB28" s="41"/>
      <c r="AC28" s="41"/>
      <c r="AD28" s="41"/>
      <c r="AE28" s="41"/>
      <c r="AF28" s="41"/>
      <c r="AG28" s="41"/>
      <c r="AH28" s="41"/>
    </row>
    <row r="29" spans="1:40" ht="14.25" customHeight="1" x14ac:dyDescent="0.2">
      <c r="O29" s="41"/>
      <c r="P29" s="41"/>
      <c r="Q29" s="41"/>
      <c r="R29" s="41"/>
      <c r="S29" s="41"/>
      <c r="T29" s="41"/>
      <c r="U29" s="41"/>
      <c r="V29" s="41"/>
      <c r="W29" s="41"/>
      <c r="X29" s="41"/>
      <c r="Y29" s="41"/>
      <c r="Z29" s="41"/>
      <c r="AA29" s="41"/>
      <c r="AB29" s="41"/>
      <c r="AC29" s="41"/>
      <c r="AD29" s="41"/>
      <c r="AE29" s="41"/>
      <c r="AF29" s="41"/>
      <c r="AG29" s="41"/>
      <c r="AH29" s="41"/>
    </row>
    <row r="30" spans="1:40" ht="14.25" customHeight="1" x14ac:dyDescent="0.2">
      <c r="O30" s="41"/>
      <c r="P30" s="41"/>
      <c r="Q30" s="41"/>
      <c r="R30" s="41"/>
      <c r="S30" s="41"/>
      <c r="T30" s="41"/>
      <c r="U30" s="41"/>
      <c r="V30" s="41"/>
      <c r="W30" s="41"/>
      <c r="X30" s="41"/>
      <c r="Y30" s="41"/>
      <c r="Z30" s="41"/>
      <c r="AA30" s="41"/>
      <c r="AB30" s="41"/>
      <c r="AC30" s="41"/>
      <c r="AD30" s="41"/>
      <c r="AE30" s="41"/>
      <c r="AF30" s="41"/>
      <c r="AG30" s="41"/>
      <c r="AH30" s="41"/>
    </row>
    <row r="31" spans="1:40" ht="14.25" customHeight="1" x14ac:dyDescent="0.2">
      <c r="O31" s="41"/>
      <c r="P31" s="41"/>
      <c r="Q31" s="41"/>
      <c r="R31" s="41"/>
      <c r="S31" s="41"/>
      <c r="T31" s="41"/>
      <c r="U31" s="41"/>
      <c r="V31" s="41"/>
      <c r="W31" s="41"/>
      <c r="X31" s="41"/>
      <c r="Y31" s="41"/>
      <c r="Z31" s="41"/>
      <c r="AA31" s="41"/>
      <c r="AB31" s="41"/>
      <c r="AC31" s="41"/>
      <c r="AD31" s="41"/>
      <c r="AE31" s="41"/>
      <c r="AF31" s="41"/>
      <c r="AG31" s="41"/>
      <c r="AH31" s="41"/>
    </row>
    <row r="32" spans="1:40" ht="14.25" customHeight="1" x14ac:dyDescent="0.2">
      <c r="B32" s="46"/>
      <c r="O32" s="41"/>
      <c r="P32" s="41"/>
      <c r="Q32" s="41"/>
      <c r="R32" s="41"/>
      <c r="S32" s="41"/>
      <c r="T32" s="41"/>
      <c r="U32" s="41"/>
      <c r="V32" s="41"/>
      <c r="W32" s="41"/>
      <c r="X32" s="41"/>
      <c r="Y32" s="41"/>
      <c r="Z32" s="41"/>
      <c r="AA32" s="41"/>
      <c r="AB32" s="41"/>
      <c r="AC32" s="41"/>
      <c r="AD32" s="41"/>
      <c r="AE32" s="41"/>
      <c r="AF32" s="41"/>
      <c r="AG32" s="41"/>
      <c r="AH32" s="41"/>
    </row>
    <row r="33" spans="15:34" ht="14.25" customHeight="1" x14ac:dyDescent="0.2">
      <c r="O33" s="41"/>
      <c r="P33" s="41"/>
      <c r="Q33" s="41"/>
      <c r="R33" s="41"/>
      <c r="S33" s="41"/>
      <c r="T33" s="41"/>
      <c r="U33" s="41"/>
      <c r="V33" s="41"/>
      <c r="W33" s="41"/>
      <c r="X33" s="41"/>
      <c r="Y33" s="41"/>
      <c r="Z33" s="41"/>
      <c r="AA33" s="41"/>
      <c r="AB33" s="41"/>
      <c r="AC33" s="41"/>
      <c r="AD33" s="41"/>
      <c r="AE33" s="41"/>
      <c r="AF33" s="41"/>
      <c r="AG33" s="41"/>
      <c r="AH33" s="41"/>
    </row>
    <row r="34" spans="15:34" ht="14.25" customHeight="1" x14ac:dyDescent="0.2">
      <c r="O34" s="41"/>
      <c r="P34" s="41"/>
      <c r="Q34" s="41"/>
      <c r="R34" s="41"/>
      <c r="S34" s="41"/>
      <c r="T34" s="41"/>
      <c r="U34" s="41"/>
      <c r="V34" s="41"/>
      <c r="W34" s="41"/>
      <c r="X34" s="41"/>
      <c r="Y34" s="41"/>
      <c r="Z34" s="41"/>
      <c r="AA34" s="41"/>
      <c r="AB34" s="41"/>
      <c r="AC34" s="41"/>
      <c r="AD34" s="41"/>
      <c r="AE34" s="41"/>
      <c r="AF34" s="41"/>
      <c r="AG34" s="41"/>
      <c r="AH34" s="41"/>
    </row>
    <row r="35" spans="15:34" ht="14.25" customHeight="1" x14ac:dyDescent="0.2">
      <c r="O35" s="41"/>
      <c r="P35" s="41"/>
      <c r="Q35" s="41"/>
      <c r="R35" s="41"/>
      <c r="S35" s="41"/>
      <c r="T35" s="41"/>
      <c r="U35" s="41"/>
      <c r="V35" s="41"/>
      <c r="W35" s="41"/>
      <c r="X35" s="41"/>
      <c r="Y35" s="41"/>
      <c r="Z35" s="41"/>
      <c r="AA35" s="41"/>
      <c r="AB35" s="41"/>
      <c r="AC35" s="41"/>
      <c r="AD35" s="41"/>
      <c r="AE35" s="41"/>
      <c r="AF35" s="41"/>
      <c r="AG35" s="41"/>
      <c r="AH35" s="41"/>
    </row>
  </sheetData>
  <mergeCells count="6">
    <mergeCell ref="W1:Z1"/>
    <mergeCell ref="A5:Z9"/>
    <mergeCell ref="Z11:AA12"/>
    <mergeCell ref="AB11:AM12"/>
    <mergeCell ref="B17:Z19"/>
    <mergeCell ref="N13:Z14"/>
  </mergeCells>
  <phoneticPr fontId="1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453125" defaultRowHeight="14.25" customHeight="1" x14ac:dyDescent="0.2"/>
  <cols>
    <col min="1" max="1" width="1.36328125" style="6" customWidth="1"/>
    <col min="2" max="2" width="2.453125" style="6" customWidth="1"/>
    <col min="3" max="3" width="3" style="6" customWidth="1"/>
    <col min="4" max="4" width="5.08984375" style="6" customWidth="1"/>
    <col min="5" max="6" width="2.453125" style="6" customWidth="1"/>
    <col min="7" max="7" width="1.90625" style="6" customWidth="1"/>
    <col min="8" max="8" width="3.453125" style="6"/>
    <col min="9" max="9" width="1.90625" style="6" customWidth="1"/>
    <col min="10" max="14" width="3.453125" style="6"/>
    <col min="15" max="15" width="3.453125" style="6" customWidth="1"/>
    <col min="16" max="27" width="3.453125" style="6"/>
    <col min="28" max="28" width="3.26953125" style="6" customWidth="1"/>
    <col min="29" max="30" width="3.453125" style="6"/>
    <col min="31" max="31" width="3.6328125" style="6" customWidth="1"/>
    <col min="32" max="32" width="4.36328125" style="6" customWidth="1"/>
    <col min="33" max="34" width="3.453125" style="6"/>
    <col min="35" max="35" width="4.453125" style="6" customWidth="1"/>
    <col min="36" max="36" width="2.90625" style="6" customWidth="1"/>
    <col min="37" max="37" width="3.453125" style="6" customWidth="1"/>
    <col min="38" max="41" width="3.453125" style="6"/>
    <col min="42" max="42" width="5.7265625" style="6" customWidth="1"/>
    <col min="43" max="43" width="1.36328125" style="6" customWidth="1"/>
    <col min="44" max="16384" width="3.453125" style="6"/>
  </cols>
  <sheetData>
    <row r="1" spans="2:42" ht="20.25" customHeight="1" thickBot="1" x14ac:dyDescent="0.25">
      <c r="B1" s="5" t="s">
        <v>8</v>
      </c>
    </row>
    <row r="2" spans="2:42" ht="18.75" customHeight="1" x14ac:dyDescent="0.2">
      <c r="B2" s="201" t="s">
        <v>9</v>
      </c>
      <c r="C2" s="202"/>
      <c r="D2" s="203"/>
      <c r="E2" s="203"/>
      <c r="F2" s="203"/>
      <c r="G2" s="203"/>
      <c r="H2" s="203"/>
      <c r="I2" s="203"/>
      <c r="J2" s="204"/>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6"/>
    </row>
    <row r="3" spans="2:42" ht="21.75" customHeight="1" x14ac:dyDescent="0.2">
      <c r="B3" s="207"/>
      <c r="C3" s="538" t="s">
        <v>10</v>
      </c>
      <c r="D3" s="538"/>
      <c r="E3" s="538"/>
      <c r="F3" s="538"/>
      <c r="G3" s="538"/>
      <c r="H3" s="538"/>
      <c r="I3" s="538"/>
      <c r="J3" s="538"/>
      <c r="K3" s="15" t="s">
        <v>11</v>
      </c>
      <c r="L3" s="539"/>
      <c r="M3" s="539"/>
      <c r="N3" s="539"/>
      <c r="O3" s="539"/>
      <c r="P3" s="539"/>
      <c r="Q3" s="539"/>
      <c r="R3" s="539"/>
      <c r="S3" s="539"/>
      <c r="T3" s="539"/>
      <c r="U3" s="539"/>
      <c r="V3" s="539"/>
      <c r="W3" s="539"/>
      <c r="X3" s="539"/>
      <c r="Y3" s="539"/>
      <c r="Z3" s="539"/>
      <c r="AA3" s="539"/>
      <c r="AB3" s="539"/>
      <c r="AC3" s="539"/>
      <c r="AD3" s="539"/>
      <c r="AE3" s="208" t="s">
        <v>12</v>
      </c>
      <c r="AF3" s="540" t="s">
        <v>13</v>
      </c>
      <c r="AG3" s="516" t="s">
        <v>14</v>
      </c>
      <c r="AH3" s="517"/>
      <c r="AI3" s="518"/>
      <c r="AJ3" s="538"/>
      <c r="AK3" s="538"/>
      <c r="AL3" s="538"/>
      <c r="AM3" s="538"/>
      <c r="AN3" s="538"/>
      <c r="AO3" s="538"/>
      <c r="AP3" s="558"/>
    </row>
    <row r="4" spans="2:42" ht="21.75" customHeight="1" x14ac:dyDescent="0.2">
      <c r="B4" s="207"/>
      <c r="C4" s="478" t="s">
        <v>15</v>
      </c>
      <c r="D4" s="478"/>
      <c r="E4" s="478"/>
      <c r="F4" s="478"/>
      <c r="G4" s="478"/>
      <c r="H4" s="478"/>
      <c r="I4" s="478"/>
      <c r="J4" s="478"/>
      <c r="K4" s="555"/>
      <c r="L4" s="556"/>
      <c r="M4" s="556"/>
      <c r="N4" s="556"/>
      <c r="O4" s="556"/>
      <c r="P4" s="556"/>
      <c r="Q4" s="556"/>
      <c r="R4" s="556"/>
      <c r="S4" s="556"/>
      <c r="T4" s="556"/>
      <c r="U4" s="556"/>
      <c r="V4" s="556"/>
      <c r="W4" s="556"/>
      <c r="X4" s="556"/>
      <c r="Y4" s="556"/>
      <c r="Z4" s="556"/>
      <c r="AA4" s="556"/>
      <c r="AB4" s="556"/>
      <c r="AC4" s="556"/>
      <c r="AD4" s="556"/>
      <c r="AE4" s="557"/>
      <c r="AF4" s="541"/>
      <c r="AG4" s="487" t="s">
        <v>16</v>
      </c>
      <c r="AH4" s="488"/>
      <c r="AI4" s="489"/>
      <c r="AJ4" s="487"/>
      <c r="AK4" s="488"/>
      <c r="AL4" s="488"/>
      <c r="AM4" s="488"/>
      <c r="AN4" s="488"/>
      <c r="AO4" s="488"/>
      <c r="AP4" s="531"/>
    </row>
    <row r="5" spans="2:42" ht="21.75" customHeight="1" x14ac:dyDescent="0.2">
      <c r="B5" s="207"/>
      <c r="C5" s="507" t="s">
        <v>17</v>
      </c>
      <c r="D5" s="508"/>
      <c r="E5" s="508"/>
      <c r="F5" s="508"/>
      <c r="G5" s="508"/>
      <c r="H5" s="508"/>
      <c r="I5" s="508"/>
      <c r="J5" s="509"/>
      <c r="K5" s="15" t="s">
        <v>11</v>
      </c>
      <c r="L5" s="6" t="s">
        <v>18</v>
      </c>
      <c r="P5" s="15" t="s">
        <v>19</v>
      </c>
      <c r="U5" s="15" t="s">
        <v>12</v>
      </c>
      <c r="V5" s="15"/>
      <c r="W5" s="508"/>
      <c r="X5" s="508"/>
      <c r="Y5" s="508"/>
      <c r="Z5" s="508"/>
      <c r="AA5" s="508"/>
      <c r="AB5" s="508"/>
      <c r="AC5" s="508"/>
      <c r="AD5" s="508"/>
      <c r="AE5" s="509"/>
      <c r="AF5" s="513" t="s">
        <v>20</v>
      </c>
      <c r="AG5" s="487" t="s">
        <v>14</v>
      </c>
      <c r="AH5" s="488"/>
      <c r="AI5" s="489"/>
      <c r="AJ5" s="478"/>
      <c r="AK5" s="478"/>
      <c r="AL5" s="478"/>
      <c r="AM5" s="478"/>
      <c r="AN5" s="478"/>
      <c r="AO5" s="478"/>
      <c r="AP5" s="515"/>
    </row>
    <row r="6" spans="2:42" ht="21.75" customHeight="1" x14ac:dyDescent="0.2">
      <c r="B6" s="207"/>
      <c r="C6" s="510"/>
      <c r="D6" s="511"/>
      <c r="E6" s="511"/>
      <c r="F6" s="511"/>
      <c r="G6" s="511"/>
      <c r="H6" s="511"/>
      <c r="I6" s="511"/>
      <c r="J6" s="512"/>
      <c r="K6" s="510"/>
      <c r="L6" s="511"/>
      <c r="M6" s="511"/>
      <c r="N6" s="511"/>
      <c r="O6" s="511"/>
      <c r="P6" s="511"/>
      <c r="Q6" s="511"/>
      <c r="R6" s="511"/>
      <c r="S6" s="511"/>
      <c r="T6" s="511"/>
      <c r="U6" s="511"/>
      <c r="V6" s="511"/>
      <c r="W6" s="511"/>
      <c r="X6" s="511"/>
      <c r="Y6" s="511"/>
      <c r="Z6" s="511"/>
      <c r="AA6" s="511"/>
      <c r="AB6" s="511"/>
      <c r="AC6" s="511"/>
      <c r="AD6" s="511"/>
      <c r="AE6" s="512"/>
      <c r="AF6" s="514"/>
      <c r="AG6" s="519" t="s">
        <v>16</v>
      </c>
      <c r="AH6" s="520"/>
      <c r="AI6" s="521"/>
      <c r="AJ6" s="519"/>
      <c r="AK6" s="520"/>
      <c r="AL6" s="520"/>
      <c r="AM6" s="520"/>
      <c r="AN6" s="520"/>
      <c r="AO6" s="520"/>
      <c r="AP6" s="559"/>
    </row>
    <row r="7" spans="2:42" ht="22.5" customHeight="1" x14ac:dyDescent="0.2">
      <c r="B7" s="207"/>
      <c r="C7" s="510"/>
      <c r="D7" s="511"/>
      <c r="E7" s="511"/>
      <c r="F7" s="511"/>
      <c r="G7" s="511"/>
      <c r="H7" s="511"/>
      <c r="I7" s="511"/>
      <c r="J7" s="512"/>
      <c r="K7" s="510"/>
      <c r="L7" s="511"/>
      <c r="M7" s="511"/>
      <c r="N7" s="511"/>
      <c r="O7" s="511"/>
      <c r="P7" s="511"/>
      <c r="Q7" s="511"/>
      <c r="R7" s="511"/>
      <c r="S7" s="511"/>
      <c r="T7" s="511"/>
      <c r="U7" s="511"/>
      <c r="V7" s="511"/>
      <c r="W7" s="511"/>
      <c r="X7" s="511"/>
      <c r="Y7" s="511"/>
      <c r="Z7" s="511"/>
      <c r="AA7" s="511"/>
      <c r="AB7" s="511"/>
      <c r="AC7" s="511"/>
      <c r="AD7" s="511"/>
      <c r="AE7" s="512"/>
      <c r="AF7" s="564" t="s">
        <v>21</v>
      </c>
      <c r="AG7" s="487" t="s">
        <v>22</v>
      </c>
      <c r="AH7" s="488"/>
      <c r="AI7" s="489"/>
      <c r="AJ7" s="561"/>
      <c r="AK7" s="562"/>
      <c r="AL7" s="562"/>
      <c r="AM7" s="562"/>
      <c r="AN7" s="562"/>
      <c r="AO7" s="562"/>
      <c r="AP7" s="563"/>
    </row>
    <row r="8" spans="2:42" ht="20.25" customHeight="1" x14ac:dyDescent="0.2">
      <c r="B8" s="207"/>
      <c r="C8" s="510"/>
      <c r="D8" s="511"/>
      <c r="E8" s="511"/>
      <c r="F8" s="511"/>
      <c r="G8" s="511"/>
      <c r="H8" s="511"/>
      <c r="I8" s="511"/>
      <c r="J8" s="512"/>
      <c r="K8" s="516"/>
      <c r="L8" s="517"/>
      <c r="M8" s="517"/>
      <c r="N8" s="517"/>
      <c r="O8" s="517"/>
      <c r="P8" s="517"/>
      <c r="Q8" s="517"/>
      <c r="R8" s="517"/>
      <c r="S8" s="517"/>
      <c r="T8" s="517"/>
      <c r="U8" s="517"/>
      <c r="V8" s="517"/>
      <c r="W8" s="517"/>
      <c r="X8" s="517"/>
      <c r="Y8" s="517"/>
      <c r="Z8" s="517"/>
      <c r="AA8" s="517"/>
      <c r="AB8" s="517"/>
      <c r="AC8" s="517"/>
      <c r="AD8" s="517"/>
      <c r="AE8" s="518"/>
      <c r="AF8" s="540"/>
      <c r="AG8" s="487" t="s">
        <v>23</v>
      </c>
      <c r="AH8" s="488"/>
      <c r="AI8" s="489"/>
      <c r="AJ8" s="560"/>
      <c r="AK8" s="508"/>
      <c r="AL8" s="508"/>
      <c r="AM8" s="508"/>
      <c r="AN8" s="508"/>
      <c r="AO8" s="488"/>
      <c r="AP8" s="531"/>
    </row>
    <row r="9" spans="2:42" ht="20.25" customHeight="1" x14ac:dyDescent="0.2">
      <c r="B9" s="207"/>
      <c r="C9" s="507" t="s">
        <v>24</v>
      </c>
      <c r="D9" s="508"/>
      <c r="E9" s="508"/>
      <c r="F9" s="508"/>
      <c r="G9" s="508"/>
      <c r="H9" s="508"/>
      <c r="I9" s="508"/>
      <c r="J9" s="509"/>
      <c r="K9" s="507"/>
      <c r="L9" s="508"/>
      <c r="M9" s="508"/>
      <c r="N9" s="508"/>
      <c r="O9" s="508"/>
      <c r="P9" s="508"/>
      <c r="Q9" s="508"/>
      <c r="R9" s="508"/>
      <c r="S9" s="508"/>
      <c r="T9" s="508"/>
      <c r="U9" s="508"/>
      <c r="V9" s="508"/>
      <c r="W9" s="508"/>
      <c r="X9" s="508"/>
      <c r="Y9" s="508"/>
      <c r="Z9" s="508"/>
      <c r="AA9" s="508"/>
      <c r="AB9" s="508"/>
      <c r="AC9" s="508"/>
      <c r="AD9" s="508"/>
      <c r="AE9" s="509"/>
      <c r="AF9" s="487" t="s">
        <v>25</v>
      </c>
      <c r="AG9" s="488"/>
      <c r="AH9" s="488"/>
      <c r="AI9" s="489"/>
      <c r="AJ9" s="487"/>
      <c r="AK9" s="488"/>
      <c r="AL9" s="488"/>
      <c r="AM9" s="488"/>
      <c r="AN9" s="488"/>
      <c r="AO9" s="488"/>
      <c r="AP9" s="531"/>
    </row>
    <row r="10" spans="2:42" ht="20.25" customHeight="1" x14ac:dyDescent="0.2">
      <c r="B10" s="207"/>
      <c r="C10" s="510"/>
      <c r="D10" s="511"/>
      <c r="E10" s="511"/>
      <c r="F10" s="511"/>
      <c r="G10" s="511"/>
      <c r="H10" s="511"/>
      <c r="I10" s="511"/>
      <c r="J10" s="512"/>
      <c r="K10" s="510"/>
      <c r="L10" s="511"/>
      <c r="M10" s="511"/>
      <c r="N10" s="511"/>
      <c r="O10" s="511"/>
      <c r="P10" s="511"/>
      <c r="Q10" s="511"/>
      <c r="R10" s="511"/>
      <c r="S10" s="511"/>
      <c r="T10" s="511"/>
      <c r="U10" s="511"/>
      <c r="V10" s="511"/>
      <c r="W10" s="511"/>
      <c r="X10" s="511"/>
      <c r="Y10" s="511"/>
      <c r="Z10" s="511"/>
      <c r="AA10" s="511"/>
      <c r="AB10" s="511"/>
      <c r="AC10" s="511"/>
      <c r="AD10" s="511"/>
      <c r="AE10" s="512"/>
      <c r="AF10" s="487" t="s">
        <v>26</v>
      </c>
      <c r="AG10" s="488"/>
      <c r="AH10" s="488"/>
      <c r="AI10" s="489"/>
      <c r="AJ10" s="487" t="s">
        <v>27</v>
      </c>
      <c r="AK10" s="488"/>
      <c r="AL10" s="488"/>
      <c r="AM10" s="488"/>
      <c r="AN10" s="488"/>
      <c r="AO10" s="488"/>
      <c r="AP10" s="531"/>
    </row>
    <row r="11" spans="2:42" ht="20.25" customHeight="1" x14ac:dyDescent="0.2">
      <c r="B11" s="207"/>
      <c r="C11" s="510"/>
      <c r="D11" s="511"/>
      <c r="E11" s="511"/>
      <c r="F11" s="511"/>
      <c r="G11" s="511"/>
      <c r="H11" s="511"/>
      <c r="I11" s="511"/>
      <c r="J11" s="512"/>
      <c r="K11" s="510"/>
      <c r="L11" s="511"/>
      <c r="M11" s="511"/>
      <c r="N11" s="511"/>
      <c r="O11" s="511"/>
      <c r="P11" s="511"/>
      <c r="Q11" s="511"/>
      <c r="R11" s="511"/>
      <c r="S11" s="511"/>
      <c r="T11" s="511"/>
      <c r="U11" s="511"/>
      <c r="V11" s="511"/>
      <c r="W11" s="511"/>
      <c r="X11" s="511"/>
      <c r="Y11" s="511"/>
      <c r="Z11" s="511"/>
      <c r="AA11" s="511"/>
      <c r="AB11" s="511"/>
      <c r="AC11" s="511"/>
      <c r="AD11" s="511"/>
      <c r="AE11" s="512"/>
      <c r="AF11" s="487" t="s">
        <v>28</v>
      </c>
      <c r="AG11" s="488"/>
      <c r="AH11" s="488"/>
      <c r="AI11" s="489"/>
      <c r="AJ11" s="526"/>
      <c r="AK11" s="527"/>
      <c r="AL11" s="527"/>
      <c r="AM11" s="527"/>
      <c r="AN11" s="527"/>
      <c r="AO11" s="527"/>
      <c r="AP11" s="209" t="s">
        <v>29</v>
      </c>
    </row>
    <row r="12" spans="2:42" ht="28.9" customHeight="1" x14ac:dyDescent="0.2">
      <c r="B12" s="207"/>
      <c r="C12" s="516"/>
      <c r="D12" s="517"/>
      <c r="E12" s="517"/>
      <c r="F12" s="517"/>
      <c r="G12" s="517"/>
      <c r="H12" s="517"/>
      <c r="I12" s="517"/>
      <c r="J12" s="518"/>
      <c r="K12" s="516"/>
      <c r="L12" s="517"/>
      <c r="M12" s="517"/>
      <c r="N12" s="517"/>
      <c r="O12" s="517"/>
      <c r="P12" s="517"/>
      <c r="Q12" s="517"/>
      <c r="R12" s="517"/>
      <c r="S12" s="517"/>
      <c r="T12" s="517"/>
      <c r="U12" s="517"/>
      <c r="V12" s="517"/>
      <c r="W12" s="517"/>
      <c r="X12" s="517"/>
      <c r="Y12" s="517"/>
      <c r="Z12" s="517"/>
      <c r="AA12" s="517"/>
      <c r="AB12" s="517"/>
      <c r="AC12" s="517"/>
      <c r="AD12" s="517"/>
      <c r="AE12" s="518"/>
      <c r="AF12" s="532" t="s">
        <v>30</v>
      </c>
      <c r="AG12" s="533"/>
      <c r="AH12" s="533"/>
      <c r="AI12" s="534"/>
      <c r="AJ12" s="527"/>
      <c r="AK12" s="527"/>
      <c r="AL12" s="527"/>
      <c r="AM12" s="527"/>
      <c r="AN12" s="527"/>
      <c r="AO12" s="527"/>
      <c r="AP12" s="209" t="s">
        <v>29</v>
      </c>
    </row>
    <row r="13" spans="2:42" ht="17.25" customHeight="1" thickBot="1" x14ac:dyDescent="0.25">
      <c r="B13" s="210"/>
      <c r="C13" s="528" t="s">
        <v>31</v>
      </c>
      <c r="D13" s="529"/>
      <c r="E13" s="529"/>
      <c r="F13" s="529"/>
      <c r="G13" s="529"/>
      <c r="H13" s="529"/>
      <c r="I13" s="529"/>
      <c r="J13" s="530"/>
      <c r="K13" s="211"/>
      <c r="L13" s="212"/>
      <c r="M13" s="212"/>
      <c r="N13" s="212"/>
      <c r="O13" s="212"/>
      <c r="P13" s="212"/>
      <c r="Q13" s="212"/>
      <c r="R13" s="212"/>
      <c r="S13" s="212"/>
      <c r="T13" s="212"/>
      <c r="U13" s="212"/>
      <c r="V13" s="212"/>
      <c r="W13" s="212"/>
      <c r="X13" s="212"/>
      <c r="Y13" s="212"/>
      <c r="Z13" s="212"/>
      <c r="AA13" s="212"/>
      <c r="AB13" s="212"/>
      <c r="AC13" s="212"/>
      <c r="AD13" s="212"/>
      <c r="AE13" s="212"/>
      <c r="AF13" s="478" t="s">
        <v>32</v>
      </c>
      <c r="AG13" s="478"/>
      <c r="AH13" s="478"/>
      <c r="AI13" s="478"/>
      <c r="AJ13" s="478"/>
      <c r="AK13" s="478"/>
      <c r="AL13" s="478"/>
      <c r="AM13" s="488"/>
      <c r="AN13" s="488"/>
      <c r="AO13" s="488"/>
      <c r="AP13" s="209" t="s">
        <v>33</v>
      </c>
    </row>
    <row r="14" spans="2:42" ht="18.75" customHeight="1" x14ac:dyDescent="0.2">
      <c r="B14" s="213" t="s">
        <v>34</v>
      </c>
      <c r="C14" s="214"/>
      <c r="D14" s="215"/>
      <c r="E14" s="215"/>
      <c r="F14" s="215"/>
      <c r="G14" s="215"/>
      <c r="H14" s="215"/>
      <c r="I14" s="215"/>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7"/>
    </row>
    <row r="15" spans="2:42" ht="33.75" customHeight="1" x14ac:dyDescent="0.2">
      <c r="B15" s="207"/>
      <c r="C15" s="524" t="s">
        <v>35</v>
      </c>
      <c r="D15" s="525"/>
      <c r="E15" s="525"/>
      <c r="F15" s="525"/>
      <c r="G15" s="525"/>
      <c r="H15" s="525"/>
      <c r="I15" s="525"/>
      <c r="J15" s="525"/>
      <c r="K15" s="525"/>
      <c r="L15" s="525"/>
      <c r="M15" s="525"/>
      <c r="N15" s="525"/>
      <c r="O15" s="532" t="s">
        <v>36</v>
      </c>
      <c r="P15" s="533"/>
      <c r="Q15" s="533"/>
      <c r="R15" s="534"/>
      <c r="S15" s="478" t="s">
        <v>37</v>
      </c>
      <c r="T15" s="478"/>
      <c r="U15" s="478"/>
      <c r="V15" s="478"/>
      <c r="W15" s="478"/>
      <c r="X15" s="478"/>
      <c r="Y15" s="478"/>
      <c r="Z15" s="478"/>
      <c r="AA15" s="478"/>
      <c r="AB15" s="535" t="s">
        <v>38</v>
      </c>
      <c r="AC15" s="536"/>
      <c r="AD15" s="536"/>
      <c r="AE15" s="536"/>
      <c r="AF15" s="536"/>
      <c r="AG15" s="536"/>
      <c r="AH15" s="536"/>
      <c r="AI15" s="536"/>
      <c r="AJ15" s="536"/>
      <c r="AK15" s="536"/>
      <c r="AL15" s="536"/>
      <c r="AM15" s="536"/>
      <c r="AN15" s="536"/>
      <c r="AO15" s="536"/>
      <c r="AP15" s="537"/>
    </row>
    <row r="16" spans="2:42" ht="22.5" customHeight="1" x14ac:dyDescent="0.2">
      <c r="B16" s="207"/>
      <c r="C16" s="542" t="s">
        <v>39</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4"/>
    </row>
    <row r="17" spans="2:43" ht="22.5" customHeight="1" x14ac:dyDescent="0.2">
      <c r="B17" s="207"/>
      <c r="C17" s="545"/>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7"/>
    </row>
    <row r="18" spans="2:43" ht="22.5" customHeight="1" x14ac:dyDescent="0.2">
      <c r="B18" s="207"/>
      <c r="C18" s="545"/>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7"/>
    </row>
    <row r="19" spans="2:43" ht="22.5" customHeight="1" x14ac:dyDescent="0.2">
      <c r="B19" s="207"/>
      <c r="C19" s="545"/>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7"/>
    </row>
    <row r="20" spans="2:43" ht="9.75" customHeight="1" thickBot="1" x14ac:dyDescent="0.25">
      <c r="B20" s="210"/>
      <c r="C20" s="548"/>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50"/>
    </row>
    <row r="21" spans="2:43" ht="14.25" customHeight="1" x14ac:dyDescent="0.2">
      <c r="B21" s="593" t="s">
        <v>40</v>
      </c>
      <c r="C21" s="593"/>
      <c r="D21" s="40" t="s">
        <v>41</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3" ht="72.650000000000006" customHeight="1" thickBot="1" x14ac:dyDescent="0.25">
      <c r="B22" s="594" t="s">
        <v>42</v>
      </c>
      <c r="C22" s="594"/>
      <c r="D22" s="595" t="s">
        <v>43</v>
      </c>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row>
    <row r="23" spans="2:43" ht="6.75" customHeight="1" thickBot="1" x14ac:dyDescent="0.25">
      <c r="B23" s="218"/>
      <c r="C23" s="218"/>
      <c r="D23" s="218"/>
      <c r="E23" s="218"/>
      <c r="F23" s="218"/>
      <c r="G23" s="218"/>
      <c r="H23" s="218"/>
      <c r="I23" s="218"/>
      <c r="J23" s="218"/>
      <c r="K23" s="218"/>
      <c r="L23" s="218"/>
      <c r="M23" s="218"/>
      <c r="N23" s="218"/>
      <c r="O23" s="218"/>
      <c r="P23" s="218"/>
      <c r="Q23" s="219"/>
      <c r="R23" s="218"/>
      <c r="S23" s="218"/>
      <c r="T23" s="218"/>
      <c r="U23" s="218"/>
      <c r="V23" s="219"/>
      <c r="W23" s="218"/>
      <c r="X23" s="218"/>
      <c r="Y23" s="218"/>
      <c r="Z23" s="218"/>
      <c r="AA23" s="219"/>
      <c r="AB23" s="218"/>
      <c r="AC23" s="218"/>
      <c r="AD23" s="218"/>
      <c r="AE23" s="218"/>
      <c r="AF23" s="219"/>
      <c r="AG23" s="218"/>
      <c r="AH23" s="218"/>
      <c r="AI23" s="218"/>
      <c r="AJ23" s="218"/>
      <c r="AK23" s="219"/>
      <c r="AL23" s="218"/>
      <c r="AM23" s="218"/>
      <c r="AN23" s="218"/>
      <c r="AO23" s="218"/>
      <c r="AP23" s="219"/>
      <c r="AQ23" s="219"/>
    </row>
    <row r="24" spans="2:43" ht="18.75" customHeight="1" x14ac:dyDescent="0.2">
      <c r="B24" s="596" t="s">
        <v>44</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8"/>
    </row>
    <row r="25" spans="2:43" ht="33.75" customHeight="1" x14ac:dyDescent="0.2">
      <c r="B25" s="207"/>
      <c r="C25" s="524" t="s">
        <v>45</v>
      </c>
      <c r="D25" s="525"/>
      <c r="E25" s="525"/>
      <c r="F25" s="525"/>
      <c r="G25" s="525"/>
      <c r="H25" s="525"/>
      <c r="I25" s="525"/>
      <c r="J25" s="592"/>
      <c r="K25" s="524" t="s">
        <v>46</v>
      </c>
      <c r="L25" s="525"/>
      <c r="M25" s="525"/>
      <c r="N25" s="525"/>
      <c r="O25" s="525"/>
      <c r="P25" s="525"/>
      <c r="Q25" s="525"/>
      <c r="R25" s="525"/>
      <c r="S25" s="525"/>
      <c r="T25" s="525"/>
      <c r="U25" s="591"/>
      <c r="V25" s="487" t="s">
        <v>47</v>
      </c>
      <c r="W25" s="488"/>
      <c r="X25" s="488"/>
      <c r="Y25" s="488"/>
      <c r="Z25" s="488"/>
      <c r="AA25" s="488"/>
      <c r="AB25" s="488"/>
      <c r="AC25" s="488"/>
      <c r="AD25" s="488"/>
      <c r="AE25" s="488"/>
      <c r="AF25" s="488"/>
      <c r="AG25" s="488"/>
      <c r="AH25" s="488"/>
      <c r="AI25" s="488"/>
      <c r="AJ25" s="488"/>
      <c r="AK25" s="488"/>
      <c r="AL25" s="488"/>
      <c r="AM25" s="488"/>
      <c r="AN25" s="488"/>
      <c r="AO25" s="488"/>
      <c r="AP25" s="531"/>
    </row>
    <row r="26" spans="2:43" ht="22.5" customHeight="1" x14ac:dyDescent="0.2">
      <c r="B26" s="207"/>
      <c r="C26" s="498" t="s">
        <v>48</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500"/>
    </row>
    <row r="27" spans="2:43" ht="22.5" customHeight="1" x14ac:dyDescent="0.2">
      <c r="B27" s="207"/>
      <c r="C27" s="501"/>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3"/>
    </row>
    <row r="28" spans="2:43" ht="22.5" customHeight="1" x14ac:dyDescent="0.2">
      <c r="B28" s="207"/>
      <c r="C28" s="501"/>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3"/>
    </row>
    <row r="29" spans="2:43" ht="22.5" customHeight="1" x14ac:dyDescent="0.2">
      <c r="B29" s="207"/>
      <c r="C29" s="501"/>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3"/>
    </row>
    <row r="30" spans="2:43" ht="42.75" customHeight="1" thickBot="1" x14ac:dyDescent="0.25">
      <c r="B30" s="210"/>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6"/>
    </row>
    <row r="31" spans="2:43" ht="6.75" customHeight="1" x14ac:dyDescent="0.2">
      <c r="B31" s="216"/>
      <c r="C31" s="216"/>
      <c r="D31" s="216"/>
      <c r="E31" s="216"/>
      <c r="F31" s="216"/>
      <c r="G31" s="216"/>
      <c r="H31" s="216"/>
      <c r="I31" s="216"/>
      <c r="J31" s="216"/>
      <c r="K31" s="216"/>
      <c r="L31" s="216"/>
      <c r="M31" s="216"/>
      <c r="N31" s="216"/>
      <c r="O31" s="216"/>
      <c r="P31" s="216"/>
      <c r="Q31" s="220"/>
      <c r="R31" s="216"/>
      <c r="S31" s="216"/>
      <c r="T31" s="216"/>
      <c r="U31" s="216"/>
      <c r="V31" s="220"/>
      <c r="W31" s="216"/>
      <c r="X31" s="216"/>
      <c r="Y31" s="216"/>
      <c r="Z31" s="216"/>
      <c r="AA31" s="220"/>
      <c r="AB31" s="216"/>
      <c r="AC31" s="216"/>
      <c r="AD31" s="216"/>
      <c r="AE31" s="216"/>
      <c r="AF31" s="220"/>
      <c r="AG31" s="216"/>
      <c r="AH31" s="216"/>
      <c r="AI31" s="216"/>
      <c r="AJ31" s="216"/>
      <c r="AK31" s="220"/>
      <c r="AL31" s="216"/>
      <c r="AM31" s="216"/>
      <c r="AN31" s="216"/>
      <c r="AO31" s="216"/>
      <c r="AP31" s="220"/>
      <c r="AQ31" s="219"/>
    </row>
    <row r="32" spans="2:43" ht="14.25" customHeight="1" x14ac:dyDescent="0.2">
      <c r="B32" s="555" t="s">
        <v>49</v>
      </c>
      <c r="C32" s="556"/>
      <c r="D32" s="556"/>
      <c r="E32" s="556"/>
      <c r="F32" s="556"/>
      <c r="G32" s="556"/>
      <c r="H32" s="556"/>
      <c r="I32" s="557"/>
      <c r="J32" s="221"/>
      <c r="K32" s="222" t="s">
        <v>50</v>
      </c>
      <c r="L32" s="223"/>
      <c r="M32" s="223"/>
      <c r="N32" s="224" t="s">
        <v>51</v>
      </c>
      <c r="O32" s="221"/>
      <c r="P32" s="222" t="s">
        <v>50</v>
      </c>
      <c r="Q32" s="223"/>
      <c r="R32" s="223"/>
      <c r="S32" s="224" t="s">
        <v>51</v>
      </c>
      <c r="T32" s="221"/>
      <c r="U32" s="222" t="s">
        <v>50</v>
      </c>
      <c r="V32" s="223"/>
      <c r="W32" s="223"/>
      <c r="X32" s="224" t="s">
        <v>51</v>
      </c>
      <c r="Y32" s="478" t="s">
        <v>52</v>
      </c>
      <c r="Z32" s="478"/>
      <c r="AA32" s="478"/>
      <c r="AB32" s="478"/>
      <c r="AC32" s="478"/>
      <c r="AD32" s="478"/>
      <c r="AE32" s="478"/>
      <c r="AF32" s="478"/>
      <c r="AG32" s="478"/>
      <c r="AH32" s="478"/>
      <c r="AI32" s="478"/>
      <c r="AJ32" s="478"/>
    </row>
    <row r="33" spans="2:55" ht="14.25" customHeight="1" x14ac:dyDescent="0.2">
      <c r="B33" s="555"/>
      <c r="C33" s="556"/>
      <c r="D33" s="556"/>
      <c r="E33" s="556"/>
      <c r="F33" s="556"/>
      <c r="G33" s="556"/>
      <c r="H33" s="556"/>
      <c r="I33" s="557"/>
      <c r="J33" s="481" t="s">
        <v>53</v>
      </c>
      <c r="K33" s="482"/>
      <c r="L33" s="482"/>
      <c r="M33" s="482"/>
      <c r="N33" s="483"/>
      <c r="O33" s="481" t="s">
        <v>53</v>
      </c>
      <c r="P33" s="482"/>
      <c r="Q33" s="482"/>
      <c r="R33" s="482"/>
      <c r="S33" s="483"/>
      <c r="T33" s="481" t="s">
        <v>53</v>
      </c>
      <c r="U33" s="482"/>
      <c r="V33" s="482"/>
      <c r="W33" s="482"/>
      <c r="X33" s="483"/>
      <c r="Y33" s="478"/>
      <c r="Z33" s="478"/>
      <c r="AA33" s="478"/>
      <c r="AB33" s="478"/>
      <c r="AC33" s="478"/>
      <c r="AD33" s="478"/>
      <c r="AE33" s="478"/>
      <c r="AF33" s="478"/>
      <c r="AG33" s="478"/>
      <c r="AH33" s="478"/>
      <c r="AI33" s="478"/>
      <c r="AJ33" s="478"/>
    </row>
    <row r="34" spans="2:55" ht="14.25" customHeight="1" x14ac:dyDescent="0.2">
      <c r="B34" s="555"/>
      <c r="C34" s="556"/>
      <c r="D34" s="556"/>
      <c r="E34" s="556"/>
      <c r="F34" s="556"/>
      <c r="G34" s="556"/>
      <c r="H34" s="556"/>
      <c r="I34" s="557"/>
      <c r="J34" s="484" t="s">
        <v>54</v>
      </c>
      <c r="K34" s="485"/>
      <c r="L34" s="485"/>
      <c r="M34" s="485"/>
      <c r="N34" s="486"/>
      <c r="O34" s="484" t="s">
        <v>54</v>
      </c>
      <c r="P34" s="485"/>
      <c r="Q34" s="485"/>
      <c r="R34" s="485"/>
      <c r="S34" s="486"/>
      <c r="T34" s="484" t="s">
        <v>54</v>
      </c>
      <c r="U34" s="485"/>
      <c r="V34" s="485"/>
      <c r="W34" s="485"/>
      <c r="X34" s="486"/>
      <c r="Y34" s="478"/>
      <c r="Z34" s="478"/>
      <c r="AA34" s="478"/>
      <c r="AB34" s="478"/>
      <c r="AC34" s="478"/>
      <c r="AD34" s="478"/>
      <c r="AE34" s="478"/>
      <c r="AF34" s="478"/>
      <c r="AG34" s="478"/>
      <c r="AH34" s="478"/>
      <c r="AI34" s="478"/>
      <c r="AJ34" s="478"/>
      <c r="AK34" s="477" t="s">
        <v>55</v>
      </c>
      <c r="AL34" s="474"/>
      <c r="AM34" s="474"/>
      <c r="AN34" s="474"/>
      <c r="AO34" s="474"/>
      <c r="AP34" s="474"/>
      <c r="AQ34" s="474"/>
      <c r="AR34" s="219"/>
      <c r="AS34" s="219"/>
      <c r="AT34" s="219"/>
      <c r="AU34" s="474"/>
      <c r="AV34" s="474"/>
      <c r="AW34" s="474"/>
      <c r="AX34" s="474"/>
      <c r="AY34" s="474"/>
      <c r="AZ34" s="474"/>
      <c r="BA34" s="474"/>
      <c r="BB34" s="474"/>
      <c r="BC34" s="474"/>
    </row>
    <row r="35" spans="2:55" ht="35.15" customHeight="1" x14ac:dyDescent="0.2">
      <c r="B35" s="487" t="s">
        <v>56</v>
      </c>
      <c r="C35" s="488"/>
      <c r="D35" s="488"/>
      <c r="E35" s="488"/>
      <c r="F35" s="488"/>
      <c r="G35" s="488"/>
      <c r="H35" s="488"/>
      <c r="I35" s="489"/>
      <c r="J35" s="490"/>
      <c r="K35" s="491"/>
      <c r="L35" s="491"/>
      <c r="M35" s="492" t="s">
        <v>29</v>
      </c>
      <c r="N35" s="493"/>
      <c r="O35" s="490"/>
      <c r="P35" s="491"/>
      <c r="Q35" s="491"/>
      <c r="R35" s="492" t="s">
        <v>29</v>
      </c>
      <c r="S35" s="493"/>
      <c r="T35" s="490"/>
      <c r="U35" s="491"/>
      <c r="V35" s="491"/>
      <c r="W35" s="492" t="s">
        <v>29</v>
      </c>
      <c r="X35" s="493"/>
      <c r="Y35" s="479" t="s">
        <v>57</v>
      </c>
      <c r="Z35" s="480"/>
      <c r="AA35" s="480"/>
      <c r="AB35" s="480"/>
      <c r="AC35" s="480"/>
      <c r="AD35" s="480"/>
      <c r="AE35" s="480"/>
      <c r="AF35" s="480"/>
      <c r="AG35" s="480"/>
      <c r="AH35" s="480"/>
      <c r="AI35" s="480"/>
      <c r="AJ35" s="480"/>
      <c r="AK35" s="477"/>
      <c r="AL35" s="474"/>
      <c r="AM35" s="474"/>
      <c r="AN35" s="474"/>
      <c r="AO35" s="474"/>
      <c r="AP35" s="474"/>
      <c r="AQ35" s="474"/>
      <c r="AR35" s="219"/>
      <c r="AS35" s="219"/>
      <c r="AT35" s="219"/>
      <c r="AU35" s="474"/>
      <c r="AV35" s="474"/>
      <c r="AW35" s="474"/>
      <c r="AX35" s="474"/>
      <c r="AY35" s="474"/>
      <c r="AZ35" s="474"/>
      <c r="BA35" s="474"/>
      <c r="BB35" s="474"/>
      <c r="BC35" s="474"/>
    </row>
    <row r="36" spans="2:55" ht="35.15" customHeight="1" x14ac:dyDescent="0.2">
      <c r="B36" s="551" t="s">
        <v>58</v>
      </c>
      <c r="C36" s="552"/>
      <c r="D36" s="553"/>
      <c r="E36" s="553"/>
      <c r="F36" s="553"/>
      <c r="G36" s="553"/>
      <c r="H36" s="553"/>
      <c r="I36" s="554"/>
      <c r="J36" s="494"/>
      <c r="K36" s="495"/>
      <c r="L36" s="495"/>
      <c r="M36" s="522" t="s">
        <v>29</v>
      </c>
      <c r="N36" s="523"/>
      <c r="O36" s="494"/>
      <c r="P36" s="495"/>
      <c r="Q36" s="495"/>
      <c r="R36" s="522" t="s">
        <v>29</v>
      </c>
      <c r="S36" s="523"/>
      <c r="T36" s="494"/>
      <c r="U36" s="495"/>
      <c r="V36" s="495"/>
      <c r="W36" s="522" t="s">
        <v>29</v>
      </c>
      <c r="X36" s="523"/>
      <c r="Y36" s="480"/>
      <c r="Z36" s="480"/>
      <c r="AA36" s="480"/>
      <c r="AB36" s="480"/>
      <c r="AC36" s="480"/>
      <c r="AD36" s="480"/>
      <c r="AE36" s="480"/>
      <c r="AF36" s="480"/>
      <c r="AG36" s="480"/>
      <c r="AH36" s="480"/>
      <c r="AI36" s="480"/>
      <c r="AJ36" s="480"/>
      <c r="AK36" s="475" t="s">
        <v>59</v>
      </c>
      <c r="AL36" s="476"/>
      <c r="AM36" s="476"/>
      <c r="AN36" s="476"/>
      <c r="AO36" s="476"/>
      <c r="AP36" s="476"/>
      <c r="AQ36" s="476"/>
      <c r="AR36" s="17"/>
      <c r="AS36" s="17"/>
      <c r="AT36" s="17"/>
      <c r="AU36" s="475"/>
      <c r="AV36" s="476"/>
      <c r="AW36" s="476"/>
      <c r="AX36" s="476"/>
      <c r="AY36" s="476"/>
      <c r="AZ36" s="476"/>
      <c r="BA36" s="476"/>
      <c r="BB36" s="476"/>
      <c r="BC36" s="476"/>
    </row>
    <row r="37" spans="2:55" ht="28" customHeight="1" x14ac:dyDescent="0.2">
      <c r="B37" s="496"/>
      <c r="C37" s="497"/>
      <c r="D37" s="582" t="s">
        <v>60</v>
      </c>
      <c r="E37" s="582"/>
      <c r="F37" s="582"/>
      <c r="G37" s="582"/>
      <c r="H37" s="582"/>
      <c r="I37" s="583"/>
      <c r="J37" s="584"/>
      <c r="K37" s="585"/>
      <c r="L37" s="585"/>
      <c r="M37" s="586" t="s">
        <v>29</v>
      </c>
      <c r="N37" s="587"/>
      <c r="O37" s="584"/>
      <c r="P37" s="585"/>
      <c r="Q37" s="585"/>
      <c r="R37" s="586" t="s">
        <v>29</v>
      </c>
      <c r="S37" s="587"/>
      <c r="T37" s="584"/>
      <c r="U37" s="585"/>
      <c r="V37" s="585"/>
      <c r="W37" s="586" t="s">
        <v>29</v>
      </c>
      <c r="X37" s="587"/>
      <c r="Y37" s="480"/>
      <c r="Z37" s="480"/>
      <c r="AA37" s="480"/>
      <c r="AB37" s="480"/>
      <c r="AC37" s="480"/>
      <c r="AD37" s="480"/>
      <c r="AE37" s="480"/>
      <c r="AF37" s="480"/>
      <c r="AG37" s="480"/>
      <c r="AH37" s="480"/>
      <c r="AI37" s="480"/>
      <c r="AJ37" s="480"/>
      <c r="AK37" s="17"/>
      <c r="AL37" s="17"/>
      <c r="AM37" s="17"/>
    </row>
    <row r="38" spans="2:55" ht="12.75" customHeight="1" x14ac:dyDescent="0.2">
      <c r="B38" s="15"/>
      <c r="C38" s="15"/>
      <c r="D38" s="15"/>
      <c r="E38" s="15"/>
      <c r="F38" s="15"/>
      <c r="I38" s="225"/>
    </row>
    <row r="39" spans="2:55" s="2" customFormat="1" ht="12.5" x14ac:dyDescent="0.2">
      <c r="B39" s="2" t="s">
        <v>61</v>
      </c>
    </row>
    <row r="40" spans="2:55" s="2" customFormat="1" ht="23.25" customHeight="1" x14ac:dyDescent="0.2">
      <c r="B40" s="578" t="s">
        <v>62</v>
      </c>
      <c r="C40" s="579"/>
      <c r="D40" s="572" t="s">
        <v>63</v>
      </c>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4"/>
    </row>
    <row r="41" spans="2:55" s="2" customFormat="1" ht="22.5" customHeight="1" x14ac:dyDescent="0.2">
      <c r="B41" s="580"/>
      <c r="C41" s="581"/>
      <c r="D41" s="575"/>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7"/>
    </row>
    <row r="42" spans="2:55" s="2" customFormat="1" ht="10.5" customHeight="1" x14ac:dyDescent="0.2">
      <c r="C42" s="3"/>
    </row>
    <row r="43" spans="2:55" s="2" customFormat="1" ht="12.5" x14ac:dyDescent="0.2">
      <c r="B43" s="2" t="s">
        <v>64</v>
      </c>
    </row>
    <row r="44" spans="2:55" s="2" customFormat="1" ht="33" customHeight="1" x14ac:dyDescent="0.2">
      <c r="B44" s="565" t="s">
        <v>65</v>
      </c>
      <c r="C44" s="566"/>
      <c r="D44" s="566"/>
      <c r="E44" s="566"/>
      <c r="F44" s="567"/>
      <c r="G44" s="578" t="s">
        <v>62</v>
      </c>
      <c r="H44" s="579"/>
      <c r="I44" s="572" t="s">
        <v>66</v>
      </c>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4"/>
    </row>
    <row r="45" spans="2:55" s="2" customFormat="1" ht="33" customHeight="1" x14ac:dyDescent="0.2">
      <c r="B45" s="568"/>
      <c r="C45" s="569"/>
      <c r="D45" s="569"/>
      <c r="E45" s="569"/>
      <c r="F45" s="570"/>
      <c r="G45" s="580"/>
      <c r="H45" s="581"/>
      <c r="I45" s="588"/>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90"/>
    </row>
    <row r="46" spans="2:55" s="2" customFormat="1" ht="33" customHeight="1" x14ac:dyDescent="0.2">
      <c r="B46" s="571" t="s">
        <v>67</v>
      </c>
      <c r="C46" s="571"/>
      <c r="D46" s="571"/>
      <c r="E46" s="571"/>
      <c r="F46" s="571"/>
      <c r="G46" s="578" t="s">
        <v>62</v>
      </c>
      <c r="H46" s="579"/>
      <c r="I46" s="588"/>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90"/>
    </row>
    <row r="47" spans="2:55" s="2" customFormat="1" ht="33" customHeight="1" x14ac:dyDescent="0.2">
      <c r="B47" s="571"/>
      <c r="C47" s="571"/>
      <c r="D47" s="571"/>
      <c r="E47" s="571"/>
      <c r="F47" s="571"/>
      <c r="G47" s="580"/>
      <c r="H47" s="581"/>
      <c r="I47" s="575"/>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7"/>
    </row>
    <row r="48" spans="2:55" s="2" customFormat="1" ht="10.5" customHeight="1" x14ac:dyDescent="0.2">
      <c r="C48" s="3"/>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16"/>
    <col min="2" max="2" width="5.08984375" style="16" customWidth="1"/>
    <col min="3" max="3" width="15.26953125" style="16" customWidth="1"/>
    <col min="4" max="4" width="11.90625" style="16" customWidth="1"/>
    <col min="5" max="5" width="5.90625" style="16" customWidth="1"/>
    <col min="6" max="6" width="10.90625" style="16" customWidth="1"/>
    <col min="7" max="7" width="7.08984375" style="16" customWidth="1"/>
    <col min="8" max="8" width="10.90625" style="16" customWidth="1"/>
    <col min="9" max="9" width="6.453125" style="16" customWidth="1"/>
    <col min="10" max="10" width="8.36328125" style="16" customWidth="1"/>
    <col min="11" max="11" width="5.90625" style="16" customWidth="1"/>
    <col min="12" max="12" width="1.26953125" style="16" customWidth="1"/>
    <col min="13" max="15" width="3.453125" style="16"/>
    <col min="16" max="16" width="2.7265625" style="16" customWidth="1"/>
    <col min="17" max="22" width="3.453125" style="16"/>
    <col min="23" max="23" width="16.08984375" style="16" customWidth="1"/>
    <col min="24" max="24" width="11" style="21" customWidth="1"/>
    <col min="25" max="25" width="2.7265625" style="16" customWidth="1"/>
    <col min="26" max="26" width="3.453125" style="16"/>
    <col min="27" max="27" width="12.6328125" style="16" customWidth="1"/>
    <col min="28" max="255" width="3.453125" style="16"/>
    <col min="256" max="256" width="5.08984375" style="16" customWidth="1"/>
    <col min="257" max="257" width="15.26953125" style="16" customWidth="1"/>
    <col min="258" max="258" width="10.26953125" style="16" customWidth="1"/>
    <col min="259" max="259" width="5.90625" style="16" customWidth="1"/>
    <col min="260" max="260" width="10.90625" style="16" customWidth="1"/>
    <col min="261" max="261" width="7.08984375" style="16" customWidth="1"/>
    <col min="262" max="262" width="10.90625" style="16" customWidth="1"/>
    <col min="263" max="263" width="6.453125" style="16" customWidth="1"/>
    <col min="264" max="264" width="8.36328125" style="16" customWidth="1"/>
    <col min="265" max="265" width="5.90625" style="16" customWidth="1"/>
    <col min="266" max="266" width="1.26953125" style="16" customWidth="1"/>
    <col min="267" max="268" width="5" style="16" customWidth="1"/>
    <col min="269" max="271" width="3.453125" style="16"/>
    <col min="272" max="272" width="2.7265625" style="16" customWidth="1"/>
    <col min="273" max="279" width="3.453125" style="16"/>
    <col min="280" max="280" width="11.08984375" style="16" customWidth="1"/>
    <col min="281" max="281" width="17.90625" style="16" customWidth="1"/>
    <col min="282" max="282" width="3.453125" style="16"/>
    <col min="283" max="283" width="12.6328125" style="16" customWidth="1"/>
    <col min="284" max="511" width="3.453125" style="16"/>
    <col min="512" max="512" width="5.08984375" style="16" customWidth="1"/>
    <col min="513" max="513" width="15.26953125" style="16" customWidth="1"/>
    <col min="514" max="514" width="10.26953125" style="16" customWidth="1"/>
    <col min="515" max="515" width="5.90625" style="16" customWidth="1"/>
    <col min="516" max="516" width="10.90625" style="16" customWidth="1"/>
    <col min="517" max="517" width="7.08984375" style="16" customWidth="1"/>
    <col min="518" max="518" width="10.90625" style="16" customWidth="1"/>
    <col min="519" max="519" width="6.453125" style="16" customWidth="1"/>
    <col min="520" max="520" width="8.36328125" style="16" customWidth="1"/>
    <col min="521" max="521" width="5.90625" style="16" customWidth="1"/>
    <col min="522" max="522" width="1.26953125" style="16" customWidth="1"/>
    <col min="523" max="524" width="5" style="16" customWidth="1"/>
    <col min="525" max="527" width="3.453125" style="16"/>
    <col min="528" max="528" width="2.7265625" style="16" customWidth="1"/>
    <col min="529" max="535" width="3.453125" style="16"/>
    <col min="536" max="536" width="11.08984375" style="16" customWidth="1"/>
    <col min="537" max="537" width="17.90625" style="16" customWidth="1"/>
    <col min="538" max="538" width="3.453125" style="16"/>
    <col min="539" max="539" width="12.6328125" style="16" customWidth="1"/>
    <col min="540" max="767" width="3.453125" style="16"/>
    <col min="768" max="768" width="5.08984375" style="16" customWidth="1"/>
    <col min="769" max="769" width="15.26953125" style="16" customWidth="1"/>
    <col min="770" max="770" width="10.26953125" style="16" customWidth="1"/>
    <col min="771" max="771" width="5.90625" style="16" customWidth="1"/>
    <col min="772" max="772" width="10.90625" style="16" customWidth="1"/>
    <col min="773" max="773" width="7.08984375" style="16" customWidth="1"/>
    <col min="774" max="774" width="10.90625" style="16" customWidth="1"/>
    <col min="775" max="775" width="6.453125" style="16" customWidth="1"/>
    <col min="776" max="776" width="8.36328125" style="16" customWidth="1"/>
    <col min="777" max="777" width="5.90625" style="16" customWidth="1"/>
    <col min="778" max="778" width="1.26953125" style="16" customWidth="1"/>
    <col min="779" max="780" width="5" style="16" customWidth="1"/>
    <col min="781" max="783" width="3.453125" style="16"/>
    <col min="784" max="784" width="2.7265625" style="16" customWidth="1"/>
    <col min="785" max="791" width="3.453125" style="16"/>
    <col min="792" max="792" width="11.08984375" style="16" customWidth="1"/>
    <col min="793" max="793" width="17.90625" style="16" customWidth="1"/>
    <col min="794" max="794" width="3.453125" style="16"/>
    <col min="795" max="795" width="12.6328125" style="16" customWidth="1"/>
    <col min="796" max="1023" width="3.453125" style="16"/>
    <col min="1024" max="1024" width="5.08984375" style="16" customWidth="1"/>
    <col min="1025" max="1025" width="15.26953125" style="16" customWidth="1"/>
    <col min="1026" max="1026" width="10.26953125" style="16" customWidth="1"/>
    <col min="1027" max="1027" width="5.90625" style="16" customWidth="1"/>
    <col min="1028" max="1028" width="10.90625" style="16" customWidth="1"/>
    <col min="1029" max="1029" width="7.08984375" style="16" customWidth="1"/>
    <col min="1030" max="1030" width="10.90625" style="16" customWidth="1"/>
    <col min="1031" max="1031" width="6.453125" style="16" customWidth="1"/>
    <col min="1032" max="1032" width="8.36328125" style="16" customWidth="1"/>
    <col min="1033" max="1033" width="5.90625" style="16" customWidth="1"/>
    <col min="1034" max="1034" width="1.26953125" style="16" customWidth="1"/>
    <col min="1035" max="1036" width="5" style="16" customWidth="1"/>
    <col min="1037" max="1039" width="3.453125" style="16"/>
    <col min="1040" max="1040" width="2.7265625" style="16" customWidth="1"/>
    <col min="1041" max="1047" width="3.453125" style="16"/>
    <col min="1048" max="1048" width="11.08984375" style="16" customWidth="1"/>
    <col min="1049" max="1049" width="17.90625" style="16" customWidth="1"/>
    <col min="1050" max="1050" width="3.453125" style="16"/>
    <col min="1051" max="1051" width="12.6328125" style="16" customWidth="1"/>
    <col min="1052" max="1279" width="3.453125" style="16"/>
    <col min="1280" max="1280" width="5.08984375" style="16" customWidth="1"/>
    <col min="1281" max="1281" width="15.26953125" style="16" customWidth="1"/>
    <col min="1282" max="1282" width="10.26953125" style="16" customWidth="1"/>
    <col min="1283" max="1283" width="5.90625" style="16" customWidth="1"/>
    <col min="1284" max="1284" width="10.90625" style="16" customWidth="1"/>
    <col min="1285" max="1285" width="7.08984375" style="16" customWidth="1"/>
    <col min="1286" max="1286" width="10.90625" style="16" customWidth="1"/>
    <col min="1287" max="1287" width="6.453125" style="16" customWidth="1"/>
    <col min="1288" max="1288" width="8.36328125" style="16" customWidth="1"/>
    <col min="1289" max="1289" width="5.90625" style="16" customWidth="1"/>
    <col min="1290" max="1290" width="1.26953125" style="16" customWidth="1"/>
    <col min="1291" max="1292" width="5" style="16" customWidth="1"/>
    <col min="1293" max="1295" width="3.453125" style="16"/>
    <col min="1296" max="1296" width="2.7265625" style="16" customWidth="1"/>
    <col min="1297" max="1303" width="3.453125" style="16"/>
    <col min="1304" max="1304" width="11.08984375" style="16" customWidth="1"/>
    <col min="1305" max="1305" width="17.90625" style="16" customWidth="1"/>
    <col min="1306" max="1306" width="3.453125" style="16"/>
    <col min="1307" max="1307" width="12.6328125" style="16" customWidth="1"/>
    <col min="1308" max="1535" width="3.453125" style="16"/>
    <col min="1536" max="1536" width="5.08984375" style="16" customWidth="1"/>
    <col min="1537" max="1537" width="15.26953125" style="16" customWidth="1"/>
    <col min="1538" max="1538" width="10.26953125" style="16" customWidth="1"/>
    <col min="1539" max="1539" width="5.90625" style="16" customWidth="1"/>
    <col min="1540" max="1540" width="10.90625" style="16" customWidth="1"/>
    <col min="1541" max="1541" width="7.08984375" style="16" customWidth="1"/>
    <col min="1542" max="1542" width="10.90625" style="16" customWidth="1"/>
    <col min="1543" max="1543" width="6.453125" style="16" customWidth="1"/>
    <col min="1544" max="1544" width="8.36328125" style="16" customWidth="1"/>
    <col min="1545" max="1545" width="5.90625" style="16" customWidth="1"/>
    <col min="1546" max="1546" width="1.26953125" style="16" customWidth="1"/>
    <col min="1547" max="1548" width="5" style="16" customWidth="1"/>
    <col min="1549" max="1551" width="3.453125" style="16"/>
    <col min="1552" max="1552" width="2.7265625" style="16" customWidth="1"/>
    <col min="1553" max="1559" width="3.453125" style="16"/>
    <col min="1560" max="1560" width="11.08984375" style="16" customWidth="1"/>
    <col min="1561" max="1561" width="17.90625" style="16" customWidth="1"/>
    <col min="1562" max="1562" width="3.453125" style="16"/>
    <col min="1563" max="1563" width="12.6328125" style="16" customWidth="1"/>
    <col min="1564" max="1791" width="3.453125" style="16"/>
    <col min="1792" max="1792" width="5.08984375" style="16" customWidth="1"/>
    <col min="1793" max="1793" width="15.26953125" style="16" customWidth="1"/>
    <col min="1794" max="1794" width="10.26953125" style="16" customWidth="1"/>
    <col min="1795" max="1795" width="5.90625" style="16" customWidth="1"/>
    <col min="1796" max="1796" width="10.90625" style="16" customWidth="1"/>
    <col min="1797" max="1797" width="7.08984375" style="16" customWidth="1"/>
    <col min="1798" max="1798" width="10.90625" style="16" customWidth="1"/>
    <col min="1799" max="1799" width="6.453125" style="16" customWidth="1"/>
    <col min="1800" max="1800" width="8.36328125" style="16" customWidth="1"/>
    <col min="1801" max="1801" width="5.90625" style="16" customWidth="1"/>
    <col min="1802" max="1802" width="1.26953125" style="16" customWidth="1"/>
    <col min="1803" max="1804" width="5" style="16" customWidth="1"/>
    <col min="1805" max="1807" width="3.453125" style="16"/>
    <col min="1808" max="1808" width="2.7265625" style="16" customWidth="1"/>
    <col min="1809" max="1815" width="3.453125" style="16"/>
    <col min="1816" max="1816" width="11.08984375" style="16" customWidth="1"/>
    <col min="1817" max="1817" width="17.90625" style="16" customWidth="1"/>
    <col min="1818" max="1818" width="3.453125" style="16"/>
    <col min="1819" max="1819" width="12.6328125" style="16" customWidth="1"/>
    <col min="1820" max="2047" width="3.453125" style="16"/>
    <col min="2048" max="2048" width="5.08984375" style="16" customWidth="1"/>
    <col min="2049" max="2049" width="15.26953125" style="16" customWidth="1"/>
    <col min="2050" max="2050" width="10.26953125" style="16" customWidth="1"/>
    <col min="2051" max="2051" width="5.90625" style="16" customWidth="1"/>
    <col min="2052" max="2052" width="10.90625" style="16" customWidth="1"/>
    <col min="2053" max="2053" width="7.08984375" style="16" customWidth="1"/>
    <col min="2054" max="2054" width="10.90625" style="16" customWidth="1"/>
    <col min="2055" max="2055" width="6.453125" style="16" customWidth="1"/>
    <col min="2056" max="2056" width="8.36328125" style="16" customWidth="1"/>
    <col min="2057" max="2057" width="5.90625" style="16" customWidth="1"/>
    <col min="2058" max="2058" width="1.26953125" style="16" customWidth="1"/>
    <col min="2059" max="2060" width="5" style="16" customWidth="1"/>
    <col min="2061" max="2063" width="3.453125" style="16"/>
    <col min="2064" max="2064" width="2.7265625" style="16" customWidth="1"/>
    <col min="2065" max="2071" width="3.453125" style="16"/>
    <col min="2072" max="2072" width="11.08984375" style="16" customWidth="1"/>
    <col min="2073" max="2073" width="17.90625" style="16" customWidth="1"/>
    <col min="2074" max="2074" width="3.453125" style="16"/>
    <col min="2075" max="2075" width="12.6328125" style="16" customWidth="1"/>
    <col min="2076" max="2303" width="3.453125" style="16"/>
    <col min="2304" max="2304" width="5.08984375" style="16" customWidth="1"/>
    <col min="2305" max="2305" width="15.26953125" style="16" customWidth="1"/>
    <col min="2306" max="2306" width="10.26953125" style="16" customWidth="1"/>
    <col min="2307" max="2307" width="5.90625" style="16" customWidth="1"/>
    <col min="2308" max="2308" width="10.90625" style="16" customWidth="1"/>
    <col min="2309" max="2309" width="7.08984375" style="16" customWidth="1"/>
    <col min="2310" max="2310" width="10.90625" style="16" customWidth="1"/>
    <col min="2311" max="2311" width="6.453125" style="16" customWidth="1"/>
    <col min="2312" max="2312" width="8.36328125" style="16" customWidth="1"/>
    <col min="2313" max="2313" width="5.90625" style="16" customWidth="1"/>
    <col min="2314" max="2314" width="1.26953125" style="16" customWidth="1"/>
    <col min="2315" max="2316" width="5" style="16" customWidth="1"/>
    <col min="2317" max="2319" width="3.453125" style="16"/>
    <col min="2320" max="2320" width="2.7265625" style="16" customWidth="1"/>
    <col min="2321" max="2327" width="3.453125" style="16"/>
    <col min="2328" max="2328" width="11.08984375" style="16" customWidth="1"/>
    <col min="2329" max="2329" width="17.90625" style="16" customWidth="1"/>
    <col min="2330" max="2330" width="3.453125" style="16"/>
    <col min="2331" max="2331" width="12.6328125" style="16" customWidth="1"/>
    <col min="2332" max="2559" width="3.453125" style="16"/>
    <col min="2560" max="2560" width="5.08984375" style="16" customWidth="1"/>
    <col min="2561" max="2561" width="15.26953125" style="16" customWidth="1"/>
    <col min="2562" max="2562" width="10.26953125" style="16" customWidth="1"/>
    <col min="2563" max="2563" width="5.90625" style="16" customWidth="1"/>
    <col min="2564" max="2564" width="10.90625" style="16" customWidth="1"/>
    <col min="2565" max="2565" width="7.08984375" style="16" customWidth="1"/>
    <col min="2566" max="2566" width="10.90625" style="16" customWidth="1"/>
    <col min="2567" max="2567" width="6.453125" style="16" customWidth="1"/>
    <col min="2568" max="2568" width="8.36328125" style="16" customWidth="1"/>
    <col min="2569" max="2569" width="5.90625" style="16" customWidth="1"/>
    <col min="2570" max="2570" width="1.26953125" style="16" customWidth="1"/>
    <col min="2571" max="2572" width="5" style="16" customWidth="1"/>
    <col min="2573" max="2575" width="3.453125" style="16"/>
    <col min="2576" max="2576" width="2.7265625" style="16" customWidth="1"/>
    <col min="2577" max="2583" width="3.453125" style="16"/>
    <col min="2584" max="2584" width="11.08984375" style="16" customWidth="1"/>
    <col min="2585" max="2585" width="17.90625" style="16" customWidth="1"/>
    <col min="2586" max="2586" width="3.453125" style="16"/>
    <col min="2587" max="2587" width="12.6328125" style="16" customWidth="1"/>
    <col min="2588" max="2815" width="3.453125" style="16"/>
    <col min="2816" max="2816" width="5.08984375" style="16" customWidth="1"/>
    <col min="2817" max="2817" width="15.26953125" style="16" customWidth="1"/>
    <col min="2818" max="2818" width="10.26953125" style="16" customWidth="1"/>
    <col min="2819" max="2819" width="5.90625" style="16" customWidth="1"/>
    <col min="2820" max="2820" width="10.90625" style="16" customWidth="1"/>
    <col min="2821" max="2821" width="7.08984375" style="16" customWidth="1"/>
    <col min="2822" max="2822" width="10.90625" style="16" customWidth="1"/>
    <col min="2823" max="2823" width="6.453125" style="16" customWidth="1"/>
    <col min="2824" max="2824" width="8.36328125" style="16" customWidth="1"/>
    <col min="2825" max="2825" width="5.90625" style="16" customWidth="1"/>
    <col min="2826" max="2826" width="1.26953125" style="16" customWidth="1"/>
    <col min="2827" max="2828" width="5" style="16" customWidth="1"/>
    <col min="2829" max="2831" width="3.453125" style="16"/>
    <col min="2832" max="2832" width="2.7265625" style="16" customWidth="1"/>
    <col min="2833" max="2839" width="3.453125" style="16"/>
    <col min="2840" max="2840" width="11.08984375" style="16" customWidth="1"/>
    <col min="2841" max="2841" width="17.90625" style="16" customWidth="1"/>
    <col min="2842" max="2842" width="3.453125" style="16"/>
    <col min="2843" max="2843" width="12.6328125" style="16" customWidth="1"/>
    <col min="2844" max="3071" width="3.453125" style="16"/>
    <col min="3072" max="3072" width="5.08984375" style="16" customWidth="1"/>
    <col min="3073" max="3073" width="15.26953125" style="16" customWidth="1"/>
    <col min="3074" max="3074" width="10.26953125" style="16" customWidth="1"/>
    <col min="3075" max="3075" width="5.90625" style="16" customWidth="1"/>
    <col min="3076" max="3076" width="10.90625" style="16" customWidth="1"/>
    <col min="3077" max="3077" width="7.08984375" style="16" customWidth="1"/>
    <col min="3078" max="3078" width="10.90625" style="16" customWidth="1"/>
    <col min="3079" max="3079" width="6.453125" style="16" customWidth="1"/>
    <col min="3080" max="3080" width="8.36328125" style="16" customWidth="1"/>
    <col min="3081" max="3081" width="5.90625" style="16" customWidth="1"/>
    <col min="3082" max="3082" width="1.26953125" style="16" customWidth="1"/>
    <col min="3083" max="3084" width="5" style="16" customWidth="1"/>
    <col min="3085" max="3087" width="3.453125" style="16"/>
    <col min="3088" max="3088" width="2.7265625" style="16" customWidth="1"/>
    <col min="3089" max="3095" width="3.453125" style="16"/>
    <col min="3096" max="3096" width="11.08984375" style="16" customWidth="1"/>
    <col min="3097" max="3097" width="17.90625" style="16" customWidth="1"/>
    <col min="3098" max="3098" width="3.453125" style="16"/>
    <col min="3099" max="3099" width="12.6328125" style="16" customWidth="1"/>
    <col min="3100" max="3327" width="3.453125" style="16"/>
    <col min="3328" max="3328" width="5.08984375" style="16" customWidth="1"/>
    <col min="3329" max="3329" width="15.26953125" style="16" customWidth="1"/>
    <col min="3330" max="3330" width="10.26953125" style="16" customWidth="1"/>
    <col min="3331" max="3331" width="5.90625" style="16" customWidth="1"/>
    <col min="3332" max="3332" width="10.90625" style="16" customWidth="1"/>
    <col min="3333" max="3333" width="7.08984375" style="16" customWidth="1"/>
    <col min="3334" max="3334" width="10.90625" style="16" customWidth="1"/>
    <col min="3335" max="3335" width="6.453125" style="16" customWidth="1"/>
    <col min="3336" max="3336" width="8.36328125" style="16" customWidth="1"/>
    <col min="3337" max="3337" width="5.90625" style="16" customWidth="1"/>
    <col min="3338" max="3338" width="1.26953125" style="16" customWidth="1"/>
    <col min="3339" max="3340" width="5" style="16" customWidth="1"/>
    <col min="3341" max="3343" width="3.453125" style="16"/>
    <col min="3344" max="3344" width="2.7265625" style="16" customWidth="1"/>
    <col min="3345" max="3351" width="3.453125" style="16"/>
    <col min="3352" max="3352" width="11.08984375" style="16" customWidth="1"/>
    <col min="3353" max="3353" width="17.90625" style="16" customWidth="1"/>
    <col min="3354" max="3354" width="3.453125" style="16"/>
    <col min="3355" max="3355" width="12.6328125" style="16" customWidth="1"/>
    <col min="3356" max="3583" width="3.453125" style="16"/>
    <col min="3584" max="3584" width="5.08984375" style="16" customWidth="1"/>
    <col min="3585" max="3585" width="15.26953125" style="16" customWidth="1"/>
    <col min="3586" max="3586" width="10.26953125" style="16" customWidth="1"/>
    <col min="3587" max="3587" width="5.90625" style="16" customWidth="1"/>
    <col min="3588" max="3588" width="10.90625" style="16" customWidth="1"/>
    <col min="3589" max="3589" width="7.08984375" style="16" customWidth="1"/>
    <col min="3590" max="3590" width="10.90625" style="16" customWidth="1"/>
    <col min="3591" max="3591" width="6.453125" style="16" customWidth="1"/>
    <col min="3592" max="3592" width="8.36328125" style="16" customWidth="1"/>
    <col min="3593" max="3593" width="5.90625" style="16" customWidth="1"/>
    <col min="3594" max="3594" width="1.26953125" style="16" customWidth="1"/>
    <col min="3595" max="3596" width="5" style="16" customWidth="1"/>
    <col min="3597" max="3599" width="3.453125" style="16"/>
    <col min="3600" max="3600" width="2.7265625" style="16" customWidth="1"/>
    <col min="3601" max="3607" width="3.453125" style="16"/>
    <col min="3608" max="3608" width="11.08984375" style="16" customWidth="1"/>
    <col min="3609" max="3609" width="17.90625" style="16" customWidth="1"/>
    <col min="3610" max="3610" width="3.453125" style="16"/>
    <col min="3611" max="3611" width="12.6328125" style="16" customWidth="1"/>
    <col min="3612" max="3839" width="3.453125" style="16"/>
    <col min="3840" max="3840" width="5.08984375" style="16" customWidth="1"/>
    <col min="3841" max="3841" width="15.26953125" style="16" customWidth="1"/>
    <col min="3842" max="3842" width="10.26953125" style="16" customWidth="1"/>
    <col min="3843" max="3843" width="5.90625" style="16" customWidth="1"/>
    <col min="3844" max="3844" width="10.90625" style="16" customWidth="1"/>
    <col min="3845" max="3845" width="7.08984375" style="16" customWidth="1"/>
    <col min="3846" max="3846" width="10.90625" style="16" customWidth="1"/>
    <col min="3847" max="3847" width="6.453125" style="16" customWidth="1"/>
    <col min="3848" max="3848" width="8.36328125" style="16" customWidth="1"/>
    <col min="3849" max="3849" width="5.90625" style="16" customWidth="1"/>
    <col min="3850" max="3850" width="1.26953125" style="16" customWidth="1"/>
    <col min="3851" max="3852" width="5" style="16" customWidth="1"/>
    <col min="3853" max="3855" width="3.453125" style="16"/>
    <col min="3856" max="3856" width="2.7265625" style="16" customWidth="1"/>
    <col min="3857" max="3863" width="3.453125" style="16"/>
    <col min="3864" max="3864" width="11.08984375" style="16" customWidth="1"/>
    <col min="3865" max="3865" width="17.90625" style="16" customWidth="1"/>
    <col min="3866" max="3866" width="3.453125" style="16"/>
    <col min="3867" max="3867" width="12.6328125" style="16" customWidth="1"/>
    <col min="3868" max="4095" width="3.453125" style="16"/>
    <col min="4096" max="4096" width="5.08984375" style="16" customWidth="1"/>
    <col min="4097" max="4097" width="15.26953125" style="16" customWidth="1"/>
    <col min="4098" max="4098" width="10.26953125" style="16" customWidth="1"/>
    <col min="4099" max="4099" width="5.90625" style="16" customWidth="1"/>
    <col min="4100" max="4100" width="10.90625" style="16" customWidth="1"/>
    <col min="4101" max="4101" width="7.08984375" style="16" customWidth="1"/>
    <col min="4102" max="4102" width="10.90625" style="16" customWidth="1"/>
    <col min="4103" max="4103" width="6.453125" style="16" customWidth="1"/>
    <col min="4104" max="4104" width="8.36328125" style="16" customWidth="1"/>
    <col min="4105" max="4105" width="5.90625" style="16" customWidth="1"/>
    <col min="4106" max="4106" width="1.26953125" style="16" customWidth="1"/>
    <col min="4107" max="4108" width="5" style="16" customWidth="1"/>
    <col min="4109" max="4111" width="3.453125" style="16"/>
    <col min="4112" max="4112" width="2.7265625" style="16" customWidth="1"/>
    <col min="4113" max="4119" width="3.453125" style="16"/>
    <col min="4120" max="4120" width="11.08984375" style="16" customWidth="1"/>
    <col min="4121" max="4121" width="17.90625" style="16" customWidth="1"/>
    <col min="4122" max="4122" width="3.453125" style="16"/>
    <col min="4123" max="4123" width="12.6328125" style="16" customWidth="1"/>
    <col min="4124" max="4351" width="3.453125" style="16"/>
    <col min="4352" max="4352" width="5.08984375" style="16" customWidth="1"/>
    <col min="4353" max="4353" width="15.26953125" style="16" customWidth="1"/>
    <col min="4354" max="4354" width="10.26953125" style="16" customWidth="1"/>
    <col min="4355" max="4355" width="5.90625" style="16" customWidth="1"/>
    <col min="4356" max="4356" width="10.90625" style="16" customWidth="1"/>
    <col min="4357" max="4357" width="7.08984375" style="16" customWidth="1"/>
    <col min="4358" max="4358" width="10.90625" style="16" customWidth="1"/>
    <col min="4359" max="4359" width="6.453125" style="16" customWidth="1"/>
    <col min="4360" max="4360" width="8.36328125" style="16" customWidth="1"/>
    <col min="4361" max="4361" width="5.90625" style="16" customWidth="1"/>
    <col min="4362" max="4362" width="1.26953125" style="16" customWidth="1"/>
    <col min="4363" max="4364" width="5" style="16" customWidth="1"/>
    <col min="4365" max="4367" width="3.453125" style="16"/>
    <col min="4368" max="4368" width="2.7265625" style="16" customWidth="1"/>
    <col min="4369" max="4375" width="3.453125" style="16"/>
    <col min="4376" max="4376" width="11.08984375" style="16" customWidth="1"/>
    <col min="4377" max="4377" width="17.90625" style="16" customWidth="1"/>
    <col min="4378" max="4378" width="3.453125" style="16"/>
    <col min="4379" max="4379" width="12.6328125" style="16" customWidth="1"/>
    <col min="4380" max="4607" width="3.453125" style="16"/>
    <col min="4608" max="4608" width="5.08984375" style="16" customWidth="1"/>
    <col min="4609" max="4609" width="15.26953125" style="16" customWidth="1"/>
    <col min="4610" max="4610" width="10.26953125" style="16" customWidth="1"/>
    <col min="4611" max="4611" width="5.90625" style="16" customWidth="1"/>
    <col min="4612" max="4612" width="10.90625" style="16" customWidth="1"/>
    <col min="4613" max="4613" width="7.08984375" style="16" customWidth="1"/>
    <col min="4614" max="4614" width="10.90625" style="16" customWidth="1"/>
    <col min="4615" max="4615" width="6.453125" style="16" customWidth="1"/>
    <col min="4616" max="4616" width="8.36328125" style="16" customWidth="1"/>
    <col min="4617" max="4617" width="5.90625" style="16" customWidth="1"/>
    <col min="4618" max="4618" width="1.26953125" style="16" customWidth="1"/>
    <col min="4619" max="4620" width="5" style="16" customWidth="1"/>
    <col min="4621" max="4623" width="3.453125" style="16"/>
    <col min="4624" max="4624" width="2.7265625" style="16" customWidth="1"/>
    <col min="4625" max="4631" width="3.453125" style="16"/>
    <col min="4632" max="4632" width="11.08984375" style="16" customWidth="1"/>
    <col min="4633" max="4633" width="17.90625" style="16" customWidth="1"/>
    <col min="4634" max="4634" width="3.453125" style="16"/>
    <col min="4635" max="4635" width="12.6328125" style="16" customWidth="1"/>
    <col min="4636" max="4863" width="3.453125" style="16"/>
    <col min="4864" max="4864" width="5.08984375" style="16" customWidth="1"/>
    <col min="4865" max="4865" width="15.26953125" style="16" customWidth="1"/>
    <col min="4866" max="4866" width="10.26953125" style="16" customWidth="1"/>
    <col min="4867" max="4867" width="5.90625" style="16" customWidth="1"/>
    <col min="4868" max="4868" width="10.90625" style="16" customWidth="1"/>
    <col min="4869" max="4869" width="7.08984375" style="16" customWidth="1"/>
    <col min="4870" max="4870" width="10.90625" style="16" customWidth="1"/>
    <col min="4871" max="4871" width="6.453125" style="16" customWidth="1"/>
    <col min="4872" max="4872" width="8.36328125" style="16" customWidth="1"/>
    <col min="4873" max="4873" width="5.90625" style="16" customWidth="1"/>
    <col min="4874" max="4874" width="1.26953125" style="16" customWidth="1"/>
    <col min="4875" max="4876" width="5" style="16" customWidth="1"/>
    <col min="4877" max="4879" width="3.453125" style="16"/>
    <col min="4880" max="4880" width="2.7265625" style="16" customWidth="1"/>
    <col min="4881" max="4887" width="3.453125" style="16"/>
    <col min="4888" max="4888" width="11.08984375" style="16" customWidth="1"/>
    <col min="4889" max="4889" width="17.90625" style="16" customWidth="1"/>
    <col min="4890" max="4890" width="3.453125" style="16"/>
    <col min="4891" max="4891" width="12.6328125" style="16" customWidth="1"/>
    <col min="4892" max="5119" width="3.453125" style="16"/>
    <col min="5120" max="5120" width="5.08984375" style="16" customWidth="1"/>
    <col min="5121" max="5121" width="15.26953125" style="16" customWidth="1"/>
    <col min="5122" max="5122" width="10.26953125" style="16" customWidth="1"/>
    <col min="5123" max="5123" width="5.90625" style="16" customWidth="1"/>
    <col min="5124" max="5124" width="10.90625" style="16" customWidth="1"/>
    <col min="5125" max="5125" width="7.08984375" style="16" customWidth="1"/>
    <col min="5126" max="5126" width="10.90625" style="16" customWidth="1"/>
    <col min="5127" max="5127" width="6.453125" style="16" customWidth="1"/>
    <col min="5128" max="5128" width="8.36328125" style="16" customWidth="1"/>
    <col min="5129" max="5129" width="5.90625" style="16" customWidth="1"/>
    <col min="5130" max="5130" width="1.26953125" style="16" customWidth="1"/>
    <col min="5131" max="5132" width="5" style="16" customWidth="1"/>
    <col min="5133" max="5135" width="3.453125" style="16"/>
    <col min="5136" max="5136" width="2.7265625" style="16" customWidth="1"/>
    <col min="5137" max="5143" width="3.453125" style="16"/>
    <col min="5144" max="5144" width="11.08984375" style="16" customWidth="1"/>
    <col min="5145" max="5145" width="17.90625" style="16" customWidth="1"/>
    <col min="5146" max="5146" width="3.453125" style="16"/>
    <col min="5147" max="5147" width="12.6328125" style="16" customWidth="1"/>
    <col min="5148" max="5375" width="3.453125" style="16"/>
    <col min="5376" max="5376" width="5.08984375" style="16" customWidth="1"/>
    <col min="5377" max="5377" width="15.26953125" style="16" customWidth="1"/>
    <col min="5378" max="5378" width="10.26953125" style="16" customWidth="1"/>
    <col min="5379" max="5379" width="5.90625" style="16" customWidth="1"/>
    <col min="5380" max="5380" width="10.90625" style="16" customWidth="1"/>
    <col min="5381" max="5381" width="7.08984375" style="16" customWidth="1"/>
    <col min="5382" max="5382" width="10.90625" style="16" customWidth="1"/>
    <col min="5383" max="5383" width="6.453125" style="16" customWidth="1"/>
    <col min="5384" max="5384" width="8.36328125" style="16" customWidth="1"/>
    <col min="5385" max="5385" width="5.90625" style="16" customWidth="1"/>
    <col min="5386" max="5386" width="1.26953125" style="16" customWidth="1"/>
    <col min="5387" max="5388" width="5" style="16" customWidth="1"/>
    <col min="5389" max="5391" width="3.453125" style="16"/>
    <col min="5392" max="5392" width="2.7265625" style="16" customWidth="1"/>
    <col min="5393" max="5399" width="3.453125" style="16"/>
    <col min="5400" max="5400" width="11.08984375" style="16" customWidth="1"/>
    <col min="5401" max="5401" width="17.90625" style="16" customWidth="1"/>
    <col min="5402" max="5402" width="3.453125" style="16"/>
    <col min="5403" max="5403" width="12.6328125" style="16" customWidth="1"/>
    <col min="5404" max="5631" width="3.453125" style="16"/>
    <col min="5632" max="5632" width="5.08984375" style="16" customWidth="1"/>
    <col min="5633" max="5633" width="15.26953125" style="16" customWidth="1"/>
    <col min="5634" max="5634" width="10.26953125" style="16" customWidth="1"/>
    <col min="5635" max="5635" width="5.90625" style="16" customWidth="1"/>
    <col min="5636" max="5636" width="10.90625" style="16" customWidth="1"/>
    <col min="5637" max="5637" width="7.08984375" style="16" customWidth="1"/>
    <col min="5638" max="5638" width="10.90625" style="16" customWidth="1"/>
    <col min="5639" max="5639" width="6.453125" style="16" customWidth="1"/>
    <col min="5640" max="5640" width="8.36328125" style="16" customWidth="1"/>
    <col min="5641" max="5641" width="5.90625" style="16" customWidth="1"/>
    <col min="5642" max="5642" width="1.26953125" style="16" customWidth="1"/>
    <col min="5643" max="5644" width="5" style="16" customWidth="1"/>
    <col min="5645" max="5647" width="3.453125" style="16"/>
    <col min="5648" max="5648" width="2.7265625" style="16" customWidth="1"/>
    <col min="5649" max="5655" width="3.453125" style="16"/>
    <col min="5656" max="5656" width="11.08984375" style="16" customWidth="1"/>
    <col min="5657" max="5657" width="17.90625" style="16" customWidth="1"/>
    <col min="5658" max="5658" width="3.453125" style="16"/>
    <col min="5659" max="5659" width="12.6328125" style="16" customWidth="1"/>
    <col min="5660" max="5887" width="3.453125" style="16"/>
    <col min="5888" max="5888" width="5.08984375" style="16" customWidth="1"/>
    <col min="5889" max="5889" width="15.26953125" style="16" customWidth="1"/>
    <col min="5890" max="5890" width="10.26953125" style="16" customWidth="1"/>
    <col min="5891" max="5891" width="5.90625" style="16" customWidth="1"/>
    <col min="5892" max="5892" width="10.90625" style="16" customWidth="1"/>
    <col min="5893" max="5893" width="7.08984375" style="16" customWidth="1"/>
    <col min="5894" max="5894" width="10.90625" style="16" customWidth="1"/>
    <col min="5895" max="5895" width="6.453125" style="16" customWidth="1"/>
    <col min="5896" max="5896" width="8.36328125" style="16" customWidth="1"/>
    <col min="5897" max="5897" width="5.90625" style="16" customWidth="1"/>
    <col min="5898" max="5898" width="1.26953125" style="16" customWidth="1"/>
    <col min="5899" max="5900" width="5" style="16" customWidth="1"/>
    <col min="5901" max="5903" width="3.453125" style="16"/>
    <col min="5904" max="5904" width="2.7265625" style="16" customWidth="1"/>
    <col min="5905" max="5911" width="3.453125" style="16"/>
    <col min="5912" max="5912" width="11.08984375" style="16" customWidth="1"/>
    <col min="5913" max="5913" width="17.90625" style="16" customWidth="1"/>
    <col min="5914" max="5914" width="3.453125" style="16"/>
    <col min="5915" max="5915" width="12.6328125" style="16" customWidth="1"/>
    <col min="5916" max="6143" width="3.453125" style="16"/>
    <col min="6144" max="6144" width="5.08984375" style="16" customWidth="1"/>
    <col min="6145" max="6145" width="15.26953125" style="16" customWidth="1"/>
    <col min="6146" max="6146" width="10.26953125" style="16" customWidth="1"/>
    <col min="6147" max="6147" width="5.90625" style="16" customWidth="1"/>
    <col min="6148" max="6148" width="10.90625" style="16" customWidth="1"/>
    <col min="6149" max="6149" width="7.08984375" style="16" customWidth="1"/>
    <col min="6150" max="6150" width="10.90625" style="16" customWidth="1"/>
    <col min="6151" max="6151" width="6.453125" style="16" customWidth="1"/>
    <col min="6152" max="6152" width="8.36328125" style="16" customWidth="1"/>
    <col min="6153" max="6153" width="5.90625" style="16" customWidth="1"/>
    <col min="6154" max="6154" width="1.26953125" style="16" customWidth="1"/>
    <col min="6155" max="6156" width="5" style="16" customWidth="1"/>
    <col min="6157" max="6159" width="3.453125" style="16"/>
    <col min="6160" max="6160" width="2.7265625" style="16" customWidth="1"/>
    <col min="6161" max="6167" width="3.453125" style="16"/>
    <col min="6168" max="6168" width="11.08984375" style="16" customWidth="1"/>
    <col min="6169" max="6169" width="17.90625" style="16" customWidth="1"/>
    <col min="6170" max="6170" width="3.453125" style="16"/>
    <col min="6171" max="6171" width="12.6328125" style="16" customWidth="1"/>
    <col min="6172" max="6399" width="3.453125" style="16"/>
    <col min="6400" max="6400" width="5.08984375" style="16" customWidth="1"/>
    <col min="6401" max="6401" width="15.26953125" style="16" customWidth="1"/>
    <col min="6402" max="6402" width="10.26953125" style="16" customWidth="1"/>
    <col min="6403" max="6403" width="5.90625" style="16" customWidth="1"/>
    <col min="6404" max="6404" width="10.90625" style="16" customWidth="1"/>
    <col min="6405" max="6405" width="7.08984375" style="16" customWidth="1"/>
    <col min="6406" max="6406" width="10.90625" style="16" customWidth="1"/>
    <col min="6407" max="6407" width="6.453125" style="16" customWidth="1"/>
    <col min="6408" max="6408" width="8.36328125" style="16" customWidth="1"/>
    <col min="6409" max="6409" width="5.90625" style="16" customWidth="1"/>
    <col min="6410" max="6410" width="1.26953125" style="16" customWidth="1"/>
    <col min="6411" max="6412" width="5" style="16" customWidth="1"/>
    <col min="6413" max="6415" width="3.453125" style="16"/>
    <col min="6416" max="6416" width="2.7265625" style="16" customWidth="1"/>
    <col min="6417" max="6423" width="3.453125" style="16"/>
    <col min="6424" max="6424" width="11.08984375" style="16" customWidth="1"/>
    <col min="6425" max="6425" width="17.90625" style="16" customWidth="1"/>
    <col min="6426" max="6426" width="3.453125" style="16"/>
    <col min="6427" max="6427" width="12.6328125" style="16" customWidth="1"/>
    <col min="6428" max="6655" width="3.453125" style="16"/>
    <col min="6656" max="6656" width="5.08984375" style="16" customWidth="1"/>
    <col min="6657" max="6657" width="15.26953125" style="16" customWidth="1"/>
    <col min="6658" max="6658" width="10.26953125" style="16" customWidth="1"/>
    <col min="6659" max="6659" width="5.90625" style="16" customWidth="1"/>
    <col min="6660" max="6660" width="10.90625" style="16" customWidth="1"/>
    <col min="6661" max="6661" width="7.08984375" style="16" customWidth="1"/>
    <col min="6662" max="6662" width="10.90625" style="16" customWidth="1"/>
    <col min="6663" max="6663" width="6.453125" style="16" customWidth="1"/>
    <col min="6664" max="6664" width="8.36328125" style="16" customWidth="1"/>
    <col min="6665" max="6665" width="5.90625" style="16" customWidth="1"/>
    <col min="6666" max="6666" width="1.26953125" style="16" customWidth="1"/>
    <col min="6667" max="6668" width="5" style="16" customWidth="1"/>
    <col min="6669" max="6671" width="3.453125" style="16"/>
    <col min="6672" max="6672" width="2.7265625" style="16" customWidth="1"/>
    <col min="6673" max="6679" width="3.453125" style="16"/>
    <col min="6680" max="6680" width="11.08984375" style="16" customWidth="1"/>
    <col min="6681" max="6681" width="17.90625" style="16" customWidth="1"/>
    <col min="6682" max="6682" width="3.453125" style="16"/>
    <col min="6683" max="6683" width="12.6328125" style="16" customWidth="1"/>
    <col min="6684" max="6911" width="3.453125" style="16"/>
    <col min="6912" max="6912" width="5.08984375" style="16" customWidth="1"/>
    <col min="6913" max="6913" width="15.26953125" style="16" customWidth="1"/>
    <col min="6914" max="6914" width="10.26953125" style="16" customWidth="1"/>
    <col min="6915" max="6915" width="5.90625" style="16" customWidth="1"/>
    <col min="6916" max="6916" width="10.90625" style="16" customWidth="1"/>
    <col min="6917" max="6917" width="7.08984375" style="16" customWidth="1"/>
    <col min="6918" max="6918" width="10.90625" style="16" customWidth="1"/>
    <col min="6919" max="6919" width="6.453125" style="16" customWidth="1"/>
    <col min="6920" max="6920" width="8.36328125" style="16" customWidth="1"/>
    <col min="6921" max="6921" width="5.90625" style="16" customWidth="1"/>
    <col min="6922" max="6922" width="1.26953125" style="16" customWidth="1"/>
    <col min="6923" max="6924" width="5" style="16" customWidth="1"/>
    <col min="6925" max="6927" width="3.453125" style="16"/>
    <col min="6928" max="6928" width="2.7265625" style="16" customWidth="1"/>
    <col min="6929" max="6935" width="3.453125" style="16"/>
    <col min="6936" max="6936" width="11.08984375" style="16" customWidth="1"/>
    <col min="6937" max="6937" width="17.90625" style="16" customWidth="1"/>
    <col min="6938" max="6938" width="3.453125" style="16"/>
    <col min="6939" max="6939" width="12.6328125" style="16" customWidth="1"/>
    <col min="6940" max="7167" width="3.453125" style="16"/>
    <col min="7168" max="7168" width="5.08984375" style="16" customWidth="1"/>
    <col min="7169" max="7169" width="15.26953125" style="16" customWidth="1"/>
    <col min="7170" max="7170" width="10.26953125" style="16" customWidth="1"/>
    <col min="7171" max="7171" width="5.90625" style="16" customWidth="1"/>
    <col min="7172" max="7172" width="10.90625" style="16" customWidth="1"/>
    <col min="7173" max="7173" width="7.08984375" style="16" customWidth="1"/>
    <col min="7174" max="7174" width="10.90625" style="16" customWidth="1"/>
    <col min="7175" max="7175" width="6.453125" style="16" customWidth="1"/>
    <col min="7176" max="7176" width="8.36328125" style="16" customWidth="1"/>
    <col min="7177" max="7177" width="5.90625" style="16" customWidth="1"/>
    <col min="7178" max="7178" width="1.26953125" style="16" customWidth="1"/>
    <col min="7179" max="7180" width="5" style="16" customWidth="1"/>
    <col min="7181" max="7183" width="3.453125" style="16"/>
    <col min="7184" max="7184" width="2.7265625" style="16" customWidth="1"/>
    <col min="7185" max="7191" width="3.453125" style="16"/>
    <col min="7192" max="7192" width="11.08984375" style="16" customWidth="1"/>
    <col min="7193" max="7193" width="17.90625" style="16" customWidth="1"/>
    <col min="7194" max="7194" width="3.453125" style="16"/>
    <col min="7195" max="7195" width="12.6328125" style="16" customWidth="1"/>
    <col min="7196" max="7423" width="3.453125" style="16"/>
    <col min="7424" max="7424" width="5.08984375" style="16" customWidth="1"/>
    <col min="7425" max="7425" width="15.26953125" style="16" customWidth="1"/>
    <col min="7426" max="7426" width="10.26953125" style="16" customWidth="1"/>
    <col min="7427" max="7427" width="5.90625" style="16" customWidth="1"/>
    <col min="7428" max="7428" width="10.90625" style="16" customWidth="1"/>
    <col min="7429" max="7429" width="7.08984375" style="16" customWidth="1"/>
    <col min="7430" max="7430" width="10.90625" style="16" customWidth="1"/>
    <col min="7431" max="7431" width="6.453125" style="16" customWidth="1"/>
    <col min="7432" max="7432" width="8.36328125" style="16" customWidth="1"/>
    <col min="7433" max="7433" width="5.90625" style="16" customWidth="1"/>
    <col min="7434" max="7434" width="1.26953125" style="16" customWidth="1"/>
    <col min="7435" max="7436" width="5" style="16" customWidth="1"/>
    <col min="7437" max="7439" width="3.453125" style="16"/>
    <col min="7440" max="7440" width="2.7265625" style="16" customWidth="1"/>
    <col min="7441" max="7447" width="3.453125" style="16"/>
    <col min="7448" max="7448" width="11.08984375" style="16" customWidth="1"/>
    <col min="7449" max="7449" width="17.90625" style="16" customWidth="1"/>
    <col min="7450" max="7450" width="3.453125" style="16"/>
    <col min="7451" max="7451" width="12.6328125" style="16" customWidth="1"/>
    <col min="7452" max="7679" width="3.453125" style="16"/>
    <col min="7680" max="7680" width="5.08984375" style="16" customWidth="1"/>
    <col min="7681" max="7681" width="15.26953125" style="16" customWidth="1"/>
    <col min="7682" max="7682" width="10.26953125" style="16" customWidth="1"/>
    <col min="7683" max="7683" width="5.90625" style="16" customWidth="1"/>
    <col min="7684" max="7684" width="10.90625" style="16" customWidth="1"/>
    <col min="7685" max="7685" width="7.08984375" style="16" customWidth="1"/>
    <col min="7686" max="7686" width="10.90625" style="16" customWidth="1"/>
    <col min="7687" max="7687" width="6.453125" style="16" customWidth="1"/>
    <col min="7688" max="7688" width="8.36328125" style="16" customWidth="1"/>
    <col min="7689" max="7689" width="5.90625" style="16" customWidth="1"/>
    <col min="7690" max="7690" width="1.26953125" style="16" customWidth="1"/>
    <col min="7691" max="7692" width="5" style="16" customWidth="1"/>
    <col min="7693" max="7695" width="3.453125" style="16"/>
    <col min="7696" max="7696" width="2.7265625" style="16" customWidth="1"/>
    <col min="7697" max="7703" width="3.453125" style="16"/>
    <col min="7704" max="7704" width="11.08984375" style="16" customWidth="1"/>
    <col min="7705" max="7705" width="17.90625" style="16" customWidth="1"/>
    <col min="7706" max="7706" width="3.453125" style="16"/>
    <col min="7707" max="7707" width="12.6328125" style="16" customWidth="1"/>
    <col min="7708" max="7935" width="3.453125" style="16"/>
    <col min="7936" max="7936" width="5.08984375" style="16" customWidth="1"/>
    <col min="7937" max="7937" width="15.26953125" style="16" customWidth="1"/>
    <col min="7938" max="7938" width="10.26953125" style="16" customWidth="1"/>
    <col min="7939" max="7939" width="5.90625" style="16" customWidth="1"/>
    <col min="7940" max="7940" width="10.90625" style="16" customWidth="1"/>
    <col min="7941" max="7941" width="7.08984375" style="16" customWidth="1"/>
    <col min="7942" max="7942" width="10.90625" style="16" customWidth="1"/>
    <col min="7943" max="7943" width="6.453125" style="16" customWidth="1"/>
    <col min="7944" max="7944" width="8.36328125" style="16" customWidth="1"/>
    <col min="7945" max="7945" width="5.90625" style="16" customWidth="1"/>
    <col min="7946" max="7946" width="1.26953125" style="16" customWidth="1"/>
    <col min="7947" max="7948" width="5" style="16" customWidth="1"/>
    <col min="7949" max="7951" width="3.453125" style="16"/>
    <col min="7952" max="7952" width="2.7265625" style="16" customWidth="1"/>
    <col min="7953" max="7959" width="3.453125" style="16"/>
    <col min="7960" max="7960" width="11.08984375" style="16" customWidth="1"/>
    <col min="7961" max="7961" width="17.90625" style="16" customWidth="1"/>
    <col min="7962" max="7962" width="3.453125" style="16"/>
    <col min="7963" max="7963" width="12.6328125" style="16" customWidth="1"/>
    <col min="7964" max="8191" width="3.453125" style="16"/>
    <col min="8192" max="8192" width="5.08984375" style="16" customWidth="1"/>
    <col min="8193" max="8193" width="15.26953125" style="16" customWidth="1"/>
    <col min="8194" max="8194" width="10.26953125" style="16" customWidth="1"/>
    <col min="8195" max="8195" width="5.90625" style="16" customWidth="1"/>
    <col min="8196" max="8196" width="10.90625" style="16" customWidth="1"/>
    <col min="8197" max="8197" width="7.08984375" style="16" customWidth="1"/>
    <col min="8198" max="8198" width="10.90625" style="16" customWidth="1"/>
    <col min="8199" max="8199" width="6.453125" style="16" customWidth="1"/>
    <col min="8200" max="8200" width="8.36328125" style="16" customWidth="1"/>
    <col min="8201" max="8201" width="5.90625" style="16" customWidth="1"/>
    <col min="8202" max="8202" width="1.26953125" style="16" customWidth="1"/>
    <col min="8203" max="8204" width="5" style="16" customWidth="1"/>
    <col min="8205" max="8207" width="3.453125" style="16"/>
    <col min="8208" max="8208" width="2.7265625" style="16" customWidth="1"/>
    <col min="8209" max="8215" width="3.453125" style="16"/>
    <col min="8216" max="8216" width="11.08984375" style="16" customWidth="1"/>
    <col min="8217" max="8217" width="17.90625" style="16" customWidth="1"/>
    <col min="8218" max="8218" width="3.453125" style="16"/>
    <col min="8219" max="8219" width="12.6328125" style="16" customWidth="1"/>
    <col min="8220" max="8447" width="3.453125" style="16"/>
    <col min="8448" max="8448" width="5.08984375" style="16" customWidth="1"/>
    <col min="8449" max="8449" width="15.26953125" style="16" customWidth="1"/>
    <col min="8450" max="8450" width="10.26953125" style="16" customWidth="1"/>
    <col min="8451" max="8451" width="5.90625" style="16" customWidth="1"/>
    <col min="8452" max="8452" width="10.90625" style="16" customWidth="1"/>
    <col min="8453" max="8453" width="7.08984375" style="16" customWidth="1"/>
    <col min="8454" max="8454" width="10.90625" style="16" customWidth="1"/>
    <col min="8455" max="8455" width="6.453125" style="16" customWidth="1"/>
    <col min="8456" max="8456" width="8.36328125" style="16" customWidth="1"/>
    <col min="8457" max="8457" width="5.90625" style="16" customWidth="1"/>
    <col min="8458" max="8458" width="1.26953125" style="16" customWidth="1"/>
    <col min="8459" max="8460" width="5" style="16" customWidth="1"/>
    <col min="8461" max="8463" width="3.453125" style="16"/>
    <col min="8464" max="8464" width="2.7265625" style="16" customWidth="1"/>
    <col min="8465" max="8471" width="3.453125" style="16"/>
    <col min="8472" max="8472" width="11.08984375" style="16" customWidth="1"/>
    <col min="8473" max="8473" width="17.90625" style="16" customWidth="1"/>
    <col min="8474" max="8474" width="3.453125" style="16"/>
    <col min="8475" max="8475" width="12.6328125" style="16" customWidth="1"/>
    <col min="8476" max="8703" width="3.453125" style="16"/>
    <col min="8704" max="8704" width="5.08984375" style="16" customWidth="1"/>
    <col min="8705" max="8705" width="15.26953125" style="16" customWidth="1"/>
    <col min="8706" max="8706" width="10.26953125" style="16" customWidth="1"/>
    <col min="8707" max="8707" width="5.90625" style="16" customWidth="1"/>
    <col min="8708" max="8708" width="10.90625" style="16" customWidth="1"/>
    <col min="8709" max="8709" width="7.08984375" style="16" customWidth="1"/>
    <col min="8710" max="8710" width="10.90625" style="16" customWidth="1"/>
    <col min="8711" max="8711" width="6.453125" style="16" customWidth="1"/>
    <col min="8712" max="8712" width="8.36328125" style="16" customWidth="1"/>
    <col min="8713" max="8713" width="5.90625" style="16" customWidth="1"/>
    <col min="8714" max="8714" width="1.26953125" style="16" customWidth="1"/>
    <col min="8715" max="8716" width="5" style="16" customWidth="1"/>
    <col min="8717" max="8719" width="3.453125" style="16"/>
    <col min="8720" max="8720" width="2.7265625" style="16" customWidth="1"/>
    <col min="8721" max="8727" width="3.453125" style="16"/>
    <col min="8728" max="8728" width="11.08984375" style="16" customWidth="1"/>
    <col min="8729" max="8729" width="17.90625" style="16" customWidth="1"/>
    <col min="8730" max="8730" width="3.453125" style="16"/>
    <col min="8731" max="8731" width="12.6328125" style="16" customWidth="1"/>
    <col min="8732" max="8959" width="3.453125" style="16"/>
    <col min="8960" max="8960" width="5.08984375" style="16" customWidth="1"/>
    <col min="8961" max="8961" width="15.26953125" style="16" customWidth="1"/>
    <col min="8962" max="8962" width="10.26953125" style="16" customWidth="1"/>
    <col min="8963" max="8963" width="5.90625" style="16" customWidth="1"/>
    <col min="8964" max="8964" width="10.90625" style="16" customWidth="1"/>
    <col min="8965" max="8965" width="7.08984375" style="16" customWidth="1"/>
    <col min="8966" max="8966" width="10.90625" style="16" customWidth="1"/>
    <col min="8967" max="8967" width="6.453125" style="16" customWidth="1"/>
    <col min="8968" max="8968" width="8.36328125" style="16" customWidth="1"/>
    <col min="8969" max="8969" width="5.90625" style="16" customWidth="1"/>
    <col min="8970" max="8970" width="1.26953125" style="16" customWidth="1"/>
    <col min="8971" max="8972" width="5" style="16" customWidth="1"/>
    <col min="8973" max="8975" width="3.453125" style="16"/>
    <col min="8976" max="8976" width="2.7265625" style="16" customWidth="1"/>
    <col min="8977" max="8983" width="3.453125" style="16"/>
    <col min="8984" max="8984" width="11.08984375" style="16" customWidth="1"/>
    <col min="8985" max="8985" width="17.90625" style="16" customWidth="1"/>
    <col min="8986" max="8986" width="3.453125" style="16"/>
    <col min="8987" max="8987" width="12.6328125" style="16" customWidth="1"/>
    <col min="8988" max="9215" width="3.453125" style="16"/>
    <col min="9216" max="9216" width="5.08984375" style="16" customWidth="1"/>
    <col min="9217" max="9217" width="15.26953125" style="16" customWidth="1"/>
    <col min="9218" max="9218" width="10.26953125" style="16" customWidth="1"/>
    <col min="9219" max="9219" width="5.90625" style="16" customWidth="1"/>
    <col min="9220" max="9220" width="10.90625" style="16" customWidth="1"/>
    <col min="9221" max="9221" width="7.08984375" style="16" customWidth="1"/>
    <col min="9222" max="9222" width="10.90625" style="16" customWidth="1"/>
    <col min="9223" max="9223" width="6.453125" style="16" customWidth="1"/>
    <col min="9224" max="9224" width="8.36328125" style="16" customWidth="1"/>
    <col min="9225" max="9225" width="5.90625" style="16" customWidth="1"/>
    <col min="9226" max="9226" width="1.26953125" style="16" customWidth="1"/>
    <col min="9227" max="9228" width="5" style="16" customWidth="1"/>
    <col min="9229" max="9231" width="3.453125" style="16"/>
    <col min="9232" max="9232" width="2.7265625" style="16" customWidth="1"/>
    <col min="9233" max="9239" width="3.453125" style="16"/>
    <col min="9240" max="9240" width="11.08984375" style="16" customWidth="1"/>
    <col min="9241" max="9241" width="17.90625" style="16" customWidth="1"/>
    <col min="9242" max="9242" width="3.453125" style="16"/>
    <col min="9243" max="9243" width="12.6328125" style="16" customWidth="1"/>
    <col min="9244" max="9471" width="3.453125" style="16"/>
    <col min="9472" max="9472" width="5.08984375" style="16" customWidth="1"/>
    <col min="9473" max="9473" width="15.26953125" style="16" customWidth="1"/>
    <col min="9474" max="9474" width="10.26953125" style="16" customWidth="1"/>
    <col min="9475" max="9475" width="5.90625" style="16" customWidth="1"/>
    <col min="9476" max="9476" width="10.90625" style="16" customWidth="1"/>
    <col min="9477" max="9477" width="7.08984375" style="16" customWidth="1"/>
    <col min="9478" max="9478" width="10.90625" style="16" customWidth="1"/>
    <col min="9479" max="9479" width="6.453125" style="16" customWidth="1"/>
    <col min="9480" max="9480" width="8.36328125" style="16" customWidth="1"/>
    <col min="9481" max="9481" width="5.90625" style="16" customWidth="1"/>
    <col min="9482" max="9482" width="1.26953125" style="16" customWidth="1"/>
    <col min="9483" max="9484" width="5" style="16" customWidth="1"/>
    <col min="9485" max="9487" width="3.453125" style="16"/>
    <col min="9488" max="9488" width="2.7265625" style="16" customWidth="1"/>
    <col min="9489" max="9495" width="3.453125" style="16"/>
    <col min="9496" max="9496" width="11.08984375" style="16" customWidth="1"/>
    <col min="9497" max="9497" width="17.90625" style="16" customWidth="1"/>
    <col min="9498" max="9498" width="3.453125" style="16"/>
    <col min="9499" max="9499" width="12.6328125" style="16" customWidth="1"/>
    <col min="9500" max="9727" width="3.453125" style="16"/>
    <col min="9728" max="9728" width="5.08984375" style="16" customWidth="1"/>
    <col min="9729" max="9729" width="15.26953125" style="16" customWidth="1"/>
    <col min="9730" max="9730" width="10.26953125" style="16" customWidth="1"/>
    <col min="9731" max="9731" width="5.90625" style="16" customWidth="1"/>
    <col min="9732" max="9732" width="10.90625" style="16" customWidth="1"/>
    <col min="9733" max="9733" width="7.08984375" style="16" customWidth="1"/>
    <col min="9734" max="9734" width="10.90625" style="16" customWidth="1"/>
    <col min="9735" max="9735" width="6.453125" style="16" customWidth="1"/>
    <col min="9736" max="9736" width="8.36328125" style="16" customWidth="1"/>
    <col min="9737" max="9737" width="5.90625" style="16" customWidth="1"/>
    <col min="9738" max="9738" width="1.26953125" style="16" customWidth="1"/>
    <col min="9739" max="9740" width="5" style="16" customWidth="1"/>
    <col min="9741" max="9743" width="3.453125" style="16"/>
    <col min="9744" max="9744" width="2.7265625" style="16" customWidth="1"/>
    <col min="9745" max="9751" width="3.453125" style="16"/>
    <col min="9752" max="9752" width="11.08984375" style="16" customWidth="1"/>
    <col min="9753" max="9753" width="17.90625" style="16" customWidth="1"/>
    <col min="9754" max="9754" width="3.453125" style="16"/>
    <col min="9755" max="9755" width="12.6328125" style="16" customWidth="1"/>
    <col min="9756" max="9983" width="3.453125" style="16"/>
    <col min="9984" max="9984" width="5.08984375" style="16" customWidth="1"/>
    <col min="9985" max="9985" width="15.26953125" style="16" customWidth="1"/>
    <col min="9986" max="9986" width="10.26953125" style="16" customWidth="1"/>
    <col min="9987" max="9987" width="5.90625" style="16" customWidth="1"/>
    <col min="9988" max="9988" width="10.90625" style="16" customWidth="1"/>
    <col min="9989" max="9989" width="7.08984375" style="16" customWidth="1"/>
    <col min="9990" max="9990" width="10.90625" style="16" customWidth="1"/>
    <col min="9991" max="9991" width="6.453125" style="16" customWidth="1"/>
    <col min="9992" max="9992" width="8.36328125" style="16" customWidth="1"/>
    <col min="9993" max="9993" width="5.90625" style="16" customWidth="1"/>
    <col min="9994" max="9994" width="1.26953125" style="16" customWidth="1"/>
    <col min="9995" max="9996" width="5" style="16" customWidth="1"/>
    <col min="9997" max="9999" width="3.453125" style="16"/>
    <col min="10000" max="10000" width="2.7265625" style="16" customWidth="1"/>
    <col min="10001" max="10007" width="3.453125" style="16"/>
    <col min="10008" max="10008" width="11.08984375" style="16" customWidth="1"/>
    <col min="10009" max="10009" width="17.90625" style="16" customWidth="1"/>
    <col min="10010" max="10010" width="3.453125" style="16"/>
    <col min="10011" max="10011" width="12.6328125" style="16" customWidth="1"/>
    <col min="10012" max="10239" width="3.453125" style="16"/>
    <col min="10240" max="10240" width="5.08984375" style="16" customWidth="1"/>
    <col min="10241" max="10241" width="15.26953125" style="16" customWidth="1"/>
    <col min="10242" max="10242" width="10.26953125" style="16" customWidth="1"/>
    <col min="10243" max="10243" width="5.90625" style="16" customWidth="1"/>
    <col min="10244" max="10244" width="10.90625" style="16" customWidth="1"/>
    <col min="10245" max="10245" width="7.08984375" style="16" customWidth="1"/>
    <col min="10246" max="10246" width="10.90625" style="16" customWidth="1"/>
    <col min="10247" max="10247" width="6.453125" style="16" customWidth="1"/>
    <col min="10248" max="10248" width="8.36328125" style="16" customWidth="1"/>
    <col min="10249" max="10249" width="5.90625" style="16" customWidth="1"/>
    <col min="10250" max="10250" width="1.26953125" style="16" customWidth="1"/>
    <col min="10251" max="10252" width="5" style="16" customWidth="1"/>
    <col min="10253" max="10255" width="3.453125" style="16"/>
    <col min="10256" max="10256" width="2.7265625" style="16" customWidth="1"/>
    <col min="10257" max="10263" width="3.453125" style="16"/>
    <col min="10264" max="10264" width="11.08984375" style="16" customWidth="1"/>
    <col min="10265" max="10265" width="17.90625" style="16" customWidth="1"/>
    <col min="10266" max="10266" width="3.453125" style="16"/>
    <col min="10267" max="10267" width="12.6328125" style="16" customWidth="1"/>
    <col min="10268" max="10495" width="3.453125" style="16"/>
    <col min="10496" max="10496" width="5.08984375" style="16" customWidth="1"/>
    <col min="10497" max="10497" width="15.26953125" style="16" customWidth="1"/>
    <col min="10498" max="10498" width="10.26953125" style="16" customWidth="1"/>
    <col min="10499" max="10499" width="5.90625" style="16" customWidth="1"/>
    <col min="10500" max="10500" width="10.90625" style="16" customWidth="1"/>
    <col min="10501" max="10501" width="7.08984375" style="16" customWidth="1"/>
    <col min="10502" max="10502" width="10.90625" style="16" customWidth="1"/>
    <col min="10503" max="10503" width="6.453125" style="16" customWidth="1"/>
    <col min="10504" max="10504" width="8.36328125" style="16" customWidth="1"/>
    <col min="10505" max="10505" width="5.90625" style="16" customWidth="1"/>
    <col min="10506" max="10506" width="1.26953125" style="16" customWidth="1"/>
    <col min="10507" max="10508" width="5" style="16" customWidth="1"/>
    <col min="10509" max="10511" width="3.453125" style="16"/>
    <col min="10512" max="10512" width="2.7265625" style="16" customWidth="1"/>
    <col min="10513" max="10519" width="3.453125" style="16"/>
    <col min="10520" max="10520" width="11.08984375" style="16" customWidth="1"/>
    <col min="10521" max="10521" width="17.90625" style="16" customWidth="1"/>
    <col min="10522" max="10522" width="3.453125" style="16"/>
    <col min="10523" max="10523" width="12.6328125" style="16" customWidth="1"/>
    <col min="10524" max="10751" width="3.453125" style="16"/>
    <col min="10752" max="10752" width="5.08984375" style="16" customWidth="1"/>
    <col min="10753" max="10753" width="15.26953125" style="16" customWidth="1"/>
    <col min="10754" max="10754" width="10.26953125" style="16" customWidth="1"/>
    <col min="10755" max="10755" width="5.90625" style="16" customWidth="1"/>
    <col min="10756" max="10756" width="10.90625" style="16" customWidth="1"/>
    <col min="10757" max="10757" width="7.08984375" style="16" customWidth="1"/>
    <col min="10758" max="10758" width="10.90625" style="16" customWidth="1"/>
    <col min="10759" max="10759" width="6.453125" style="16" customWidth="1"/>
    <col min="10760" max="10760" width="8.36328125" style="16" customWidth="1"/>
    <col min="10761" max="10761" width="5.90625" style="16" customWidth="1"/>
    <col min="10762" max="10762" width="1.26953125" style="16" customWidth="1"/>
    <col min="10763" max="10764" width="5" style="16" customWidth="1"/>
    <col min="10765" max="10767" width="3.453125" style="16"/>
    <col min="10768" max="10768" width="2.7265625" style="16" customWidth="1"/>
    <col min="10769" max="10775" width="3.453125" style="16"/>
    <col min="10776" max="10776" width="11.08984375" style="16" customWidth="1"/>
    <col min="10777" max="10777" width="17.90625" style="16" customWidth="1"/>
    <col min="10778" max="10778" width="3.453125" style="16"/>
    <col min="10779" max="10779" width="12.6328125" style="16" customWidth="1"/>
    <col min="10780" max="11007" width="3.453125" style="16"/>
    <col min="11008" max="11008" width="5.08984375" style="16" customWidth="1"/>
    <col min="11009" max="11009" width="15.26953125" style="16" customWidth="1"/>
    <col min="11010" max="11010" width="10.26953125" style="16" customWidth="1"/>
    <col min="11011" max="11011" width="5.90625" style="16" customWidth="1"/>
    <col min="11012" max="11012" width="10.90625" style="16" customWidth="1"/>
    <col min="11013" max="11013" width="7.08984375" style="16" customWidth="1"/>
    <col min="11014" max="11014" width="10.90625" style="16" customWidth="1"/>
    <col min="11015" max="11015" width="6.453125" style="16" customWidth="1"/>
    <col min="11016" max="11016" width="8.36328125" style="16" customWidth="1"/>
    <col min="11017" max="11017" width="5.90625" style="16" customWidth="1"/>
    <col min="11018" max="11018" width="1.26953125" style="16" customWidth="1"/>
    <col min="11019" max="11020" width="5" style="16" customWidth="1"/>
    <col min="11021" max="11023" width="3.453125" style="16"/>
    <col min="11024" max="11024" width="2.7265625" style="16" customWidth="1"/>
    <col min="11025" max="11031" width="3.453125" style="16"/>
    <col min="11032" max="11032" width="11.08984375" style="16" customWidth="1"/>
    <col min="11033" max="11033" width="17.90625" style="16" customWidth="1"/>
    <col min="11034" max="11034" width="3.453125" style="16"/>
    <col min="11035" max="11035" width="12.6328125" style="16" customWidth="1"/>
    <col min="11036" max="11263" width="3.453125" style="16"/>
    <col min="11264" max="11264" width="5.08984375" style="16" customWidth="1"/>
    <col min="11265" max="11265" width="15.26953125" style="16" customWidth="1"/>
    <col min="11266" max="11266" width="10.26953125" style="16" customWidth="1"/>
    <col min="11267" max="11267" width="5.90625" style="16" customWidth="1"/>
    <col min="11268" max="11268" width="10.90625" style="16" customWidth="1"/>
    <col min="11269" max="11269" width="7.08984375" style="16" customWidth="1"/>
    <col min="11270" max="11270" width="10.90625" style="16" customWidth="1"/>
    <col min="11271" max="11271" width="6.453125" style="16" customWidth="1"/>
    <col min="11272" max="11272" width="8.36328125" style="16" customWidth="1"/>
    <col min="11273" max="11273" width="5.90625" style="16" customWidth="1"/>
    <col min="11274" max="11274" width="1.26953125" style="16" customWidth="1"/>
    <col min="11275" max="11276" width="5" style="16" customWidth="1"/>
    <col min="11277" max="11279" width="3.453125" style="16"/>
    <col min="11280" max="11280" width="2.7265625" style="16" customWidth="1"/>
    <col min="11281" max="11287" width="3.453125" style="16"/>
    <col min="11288" max="11288" width="11.08984375" style="16" customWidth="1"/>
    <col min="11289" max="11289" width="17.90625" style="16" customWidth="1"/>
    <col min="11290" max="11290" width="3.453125" style="16"/>
    <col min="11291" max="11291" width="12.6328125" style="16" customWidth="1"/>
    <col min="11292" max="11519" width="3.453125" style="16"/>
    <col min="11520" max="11520" width="5.08984375" style="16" customWidth="1"/>
    <col min="11521" max="11521" width="15.26953125" style="16" customWidth="1"/>
    <col min="11522" max="11522" width="10.26953125" style="16" customWidth="1"/>
    <col min="11523" max="11523" width="5.90625" style="16" customWidth="1"/>
    <col min="11524" max="11524" width="10.90625" style="16" customWidth="1"/>
    <col min="11525" max="11525" width="7.08984375" style="16" customWidth="1"/>
    <col min="11526" max="11526" width="10.90625" style="16" customWidth="1"/>
    <col min="11527" max="11527" width="6.453125" style="16" customWidth="1"/>
    <col min="11528" max="11528" width="8.36328125" style="16" customWidth="1"/>
    <col min="11529" max="11529" width="5.90625" style="16" customWidth="1"/>
    <col min="11530" max="11530" width="1.26953125" style="16" customWidth="1"/>
    <col min="11531" max="11532" width="5" style="16" customWidth="1"/>
    <col min="11533" max="11535" width="3.453125" style="16"/>
    <col min="11536" max="11536" width="2.7265625" style="16" customWidth="1"/>
    <col min="11537" max="11543" width="3.453125" style="16"/>
    <col min="11544" max="11544" width="11.08984375" style="16" customWidth="1"/>
    <col min="11545" max="11545" width="17.90625" style="16" customWidth="1"/>
    <col min="11546" max="11546" width="3.453125" style="16"/>
    <col min="11547" max="11547" width="12.6328125" style="16" customWidth="1"/>
    <col min="11548" max="11775" width="3.453125" style="16"/>
    <col min="11776" max="11776" width="5.08984375" style="16" customWidth="1"/>
    <col min="11777" max="11777" width="15.26953125" style="16" customWidth="1"/>
    <col min="11778" max="11778" width="10.26953125" style="16" customWidth="1"/>
    <col min="11779" max="11779" width="5.90625" style="16" customWidth="1"/>
    <col min="11780" max="11780" width="10.90625" style="16" customWidth="1"/>
    <col min="11781" max="11781" width="7.08984375" style="16" customWidth="1"/>
    <col min="11782" max="11782" width="10.90625" style="16" customWidth="1"/>
    <col min="11783" max="11783" width="6.453125" style="16" customWidth="1"/>
    <col min="11784" max="11784" width="8.36328125" style="16" customWidth="1"/>
    <col min="11785" max="11785" width="5.90625" style="16" customWidth="1"/>
    <col min="11786" max="11786" width="1.26953125" style="16" customWidth="1"/>
    <col min="11787" max="11788" width="5" style="16" customWidth="1"/>
    <col min="11789" max="11791" width="3.453125" style="16"/>
    <col min="11792" max="11792" width="2.7265625" style="16" customWidth="1"/>
    <col min="11793" max="11799" width="3.453125" style="16"/>
    <col min="11800" max="11800" width="11.08984375" style="16" customWidth="1"/>
    <col min="11801" max="11801" width="17.90625" style="16" customWidth="1"/>
    <col min="11802" max="11802" width="3.453125" style="16"/>
    <col min="11803" max="11803" width="12.6328125" style="16" customWidth="1"/>
    <col min="11804" max="12031" width="3.453125" style="16"/>
    <col min="12032" max="12032" width="5.08984375" style="16" customWidth="1"/>
    <col min="12033" max="12033" width="15.26953125" style="16" customWidth="1"/>
    <col min="12034" max="12034" width="10.26953125" style="16" customWidth="1"/>
    <col min="12035" max="12035" width="5.90625" style="16" customWidth="1"/>
    <col min="12036" max="12036" width="10.90625" style="16" customWidth="1"/>
    <col min="12037" max="12037" width="7.08984375" style="16" customWidth="1"/>
    <col min="12038" max="12038" width="10.90625" style="16" customWidth="1"/>
    <col min="12039" max="12039" width="6.453125" style="16" customWidth="1"/>
    <col min="12040" max="12040" width="8.36328125" style="16" customWidth="1"/>
    <col min="12041" max="12041" width="5.90625" style="16" customWidth="1"/>
    <col min="12042" max="12042" width="1.26953125" style="16" customWidth="1"/>
    <col min="12043" max="12044" width="5" style="16" customWidth="1"/>
    <col min="12045" max="12047" width="3.453125" style="16"/>
    <col min="12048" max="12048" width="2.7265625" style="16" customWidth="1"/>
    <col min="12049" max="12055" width="3.453125" style="16"/>
    <col min="12056" max="12056" width="11.08984375" style="16" customWidth="1"/>
    <col min="12057" max="12057" width="17.90625" style="16" customWidth="1"/>
    <col min="12058" max="12058" width="3.453125" style="16"/>
    <col min="12059" max="12059" width="12.6328125" style="16" customWidth="1"/>
    <col min="12060" max="12287" width="3.453125" style="16"/>
    <col min="12288" max="12288" width="5.08984375" style="16" customWidth="1"/>
    <col min="12289" max="12289" width="15.26953125" style="16" customWidth="1"/>
    <col min="12290" max="12290" width="10.26953125" style="16" customWidth="1"/>
    <col min="12291" max="12291" width="5.90625" style="16" customWidth="1"/>
    <col min="12292" max="12292" width="10.90625" style="16" customWidth="1"/>
    <col min="12293" max="12293" width="7.08984375" style="16" customWidth="1"/>
    <col min="12294" max="12294" width="10.90625" style="16" customWidth="1"/>
    <col min="12295" max="12295" width="6.453125" style="16" customWidth="1"/>
    <col min="12296" max="12296" width="8.36328125" style="16" customWidth="1"/>
    <col min="12297" max="12297" width="5.90625" style="16" customWidth="1"/>
    <col min="12298" max="12298" width="1.26953125" style="16" customWidth="1"/>
    <col min="12299" max="12300" width="5" style="16" customWidth="1"/>
    <col min="12301" max="12303" width="3.453125" style="16"/>
    <col min="12304" max="12304" width="2.7265625" style="16" customWidth="1"/>
    <col min="12305" max="12311" width="3.453125" style="16"/>
    <col min="12312" max="12312" width="11.08984375" style="16" customWidth="1"/>
    <col min="12313" max="12313" width="17.90625" style="16" customWidth="1"/>
    <col min="12314" max="12314" width="3.453125" style="16"/>
    <col min="12315" max="12315" width="12.6328125" style="16" customWidth="1"/>
    <col min="12316" max="12543" width="3.453125" style="16"/>
    <col min="12544" max="12544" width="5.08984375" style="16" customWidth="1"/>
    <col min="12545" max="12545" width="15.26953125" style="16" customWidth="1"/>
    <col min="12546" max="12546" width="10.26953125" style="16" customWidth="1"/>
    <col min="12547" max="12547" width="5.90625" style="16" customWidth="1"/>
    <col min="12548" max="12548" width="10.90625" style="16" customWidth="1"/>
    <col min="12549" max="12549" width="7.08984375" style="16" customWidth="1"/>
    <col min="12550" max="12550" width="10.90625" style="16" customWidth="1"/>
    <col min="12551" max="12551" width="6.453125" style="16" customWidth="1"/>
    <col min="12552" max="12552" width="8.36328125" style="16" customWidth="1"/>
    <col min="12553" max="12553" width="5.90625" style="16" customWidth="1"/>
    <col min="12554" max="12554" width="1.26953125" style="16" customWidth="1"/>
    <col min="12555" max="12556" width="5" style="16" customWidth="1"/>
    <col min="12557" max="12559" width="3.453125" style="16"/>
    <col min="12560" max="12560" width="2.7265625" style="16" customWidth="1"/>
    <col min="12561" max="12567" width="3.453125" style="16"/>
    <col min="12568" max="12568" width="11.08984375" style="16" customWidth="1"/>
    <col min="12569" max="12569" width="17.90625" style="16" customWidth="1"/>
    <col min="12570" max="12570" width="3.453125" style="16"/>
    <col min="12571" max="12571" width="12.6328125" style="16" customWidth="1"/>
    <col min="12572" max="12799" width="3.453125" style="16"/>
    <col min="12800" max="12800" width="5.08984375" style="16" customWidth="1"/>
    <col min="12801" max="12801" width="15.26953125" style="16" customWidth="1"/>
    <col min="12802" max="12802" width="10.26953125" style="16" customWidth="1"/>
    <col min="12803" max="12803" width="5.90625" style="16" customWidth="1"/>
    <col min="12804" max="12804" width="10.90625" style="16" customWidth="1"/>
    <col min="12805" max="12805" width="7.08984375" style="16" customWidth="1"/>
    <col min="12806" max="12806" width="10.90625" style="16" customWidth="1"/>
    <col min="12807" max="12807" width="6.453125" style="16" customWidth="1"/>
    <col min="12808" max="12808" width="8.36328125" style="16" customWidth="1"/>
    <col min="12809" max="12809" width="5.90625" style="16" customWidth="1"/>
    <col min="12810" max="12810" width="1.26953125" style="16" customWidth="1"/>
    <col min="12811" max="12812" width="5" style="16" customWidth="1"/>
    <col min="12813" max="12815" width="3.453125" style="16"/>
    <col min="12816" max="12816" width="2.7265625" style="16" customWidth="1"/>
    <col min="12817" max="12823" width="3.453125" style="16"/>
    <col min="12824" max="12824" width="11.08984375" style="16" customWidth="1"/>
    <col min="12825" max="12825" width="17.90625" style="16" customWidth="1"/>
    <col min="12826" max="12826" width="3.453125" style="16"/>
    <col min="12827" max="12827" width="12.6328125" style="16" customWidth="1"/>
    <col min="12828" max="13055" width="3.453125" style="16"/>
    <col min="13056" max="13056" width="5.08984375" style="16" customWidth="1"/>
    <col min="13057" max="13057" width="15.26953125" style="16" customWidth="1"/>
    <col min="13058" max="13058" width="10.26953125" style="16" customWidth="1"/>
    <col min="13059" max="13059" width="5.90625" style="16" customWidth="1"/>
    <col min="13060" max="13060" width="10.90625" style="16" customWidth="1"/>
    <col min="13061" max="13061" width="7.08984375" style="16" customWidth="1"/>
    <col min="13062" max="13062" width="10.90625" style="16" customWidth="1"/>
    <col min="13063" max="13063" width="6.453125" style="16" customWidth="1"/>
    <col min="13064" max="13064" width="8.36328125" style="16" customWidth="1"/>
    <col min="13065" max="13065" width="5.90625" style="16" customWidth="1"/>
    <col min="13066" max="13066" width="1.26953125" style="16" customWidth="1"/>
    <col min="13067" max="13068" width="5" style="16" customWidth="1"/>
    <col min="13069" max="13071" width="3.453125" style="16"/>
    <col min="13072" max="13072" width="2.7265625" style="16" customWidth="1"/>
    <col min="13073" max="13079" width="3.453125" style="16"/>
    <col min="13080" max="13080" width="11.08984375" style="16" customWidth="1"/>
    <col min="13081" max="13081" width="17.90625" style="16" customWidth="1"/>
    <col min="13082" max="13082" width="3.453125" style="16"/>
    <col min="13083" max="13083" width="12.6328125" style="16" customWidth="1"/>
    <col min="13084" max="13311" width="3.453125" style="16"/>
    <col min="13312" max="13312" width="5.08984375" style="16" customWidth="1"/>
    <col min="13313" max="13313" width="15.26953125" style="16" customWidth="1"/>
    <col min="13314" max="13314" width="10.26953125" style="16" customWidth="1"/>
    <col min="13315" max="13315" width="5.90625" style="16" customWidth="1"/>
    <col min="13316" max="13316" width="10.90625" style="16" customWidth="1"/>
    <col min="13317" max="13317" width="7.08984375" style="16" customWidth="1"/>
    <col min="13318" max="13318" width="10.90625" style="16" customWidth="1"/>
    <col min="13319" max="13319" width="6.453125" style="16" customWidth="1"/>
    <col min="13320" max="13320" width="8.36328125" style="16" customWidth="1"/>
    <col min="13321" max="13321" width="5.90625" style="16" customWidth="1"/>
    <col min="13322" max="13322" width="1.26953125" style="16" customWidth="1"/>
    <col min="13323" max="13324" width="5" style="16" customWidth="1"/>
    <col min="13325" max="13327" width="3.453125" style="16"/>
    <col min="13328" max="13328" width="2.7265625" style="16" customWidth="1"/>
    <col min="13329" max="13335" width="3.453125" style="16"/>
    <col min="13336" max="13336" width="11.08984375" style="16" customWidth="1"/>
    <col min="13337" max="13337" width="17.90625" style="16" customWidth="1"/>
    <col min="13338" max="13338" width="3.453125" style="16"/>
    <col min="13339" max="13339" width="12.6328125" style="16" customWidth="1"/>
    <col min="13340" max="13567" width="3.453125" style="16"/>
    <col min="13568" max="13568" width="5.08984375" style="16" customWidth="1"/>
    <col min="13569" max="13569" width="15.26953125" style="16" customWidth="1"/>
    <col min="13570" max="13570" width="10.26953125" style="16" customWidth="1"/>
    <col min="13571" max="13571" width="5.90625" style="16" customWidth="1"/>
    <col min="13572" max="13572" width="10.90625" style="16" customWidth="1"/>
    <col min="13573" max="13573" width="7.08984375" style="16" customWidth="1"/>
    <col min="13574" max="13574" width="10.90625" style="16" customWidth="1"/>
    <col min="13575" max="13575" width="6.453125" style="16" customWidth="1"/>
    <col min="13576" max="13576" width="8.36328125" style="16" customWidth="1"/>
    <col min="13577" max="13577" width="5.90625" style="16" customWidth="1"/>
    <col min="13578" max="13578" width="1.26953125" style="16" customWidth="1"/>
    <col min="13579" max="13580" width="5" style="16" customWidth="1"/>
    <col min="13581" max="13583" width="3.453125" style="16"/>
    <col min="13584" max="13584" width="2.7265625" style="16" customWidth="1"/>
    <col min="13585" max="13591" width="3.453125" style="16"/>
    <col min="13592" max="13592" width="11.08984375" style="16" customWidth="1"/>
    <col min="13593" max="13593" width="17.90625" style="16" customWidth="1"/>
    <col min="13594" max="13594" width="3.453125" style="16"/>
    <col min="13595" max="13595" width="12.6328125" style="16" customWidth="1"/>
    <col min="13596" max="13823" width="3.453125" style="16"/>
    <col min="13824" max="13824" width="5.08984375" style="16" customWidth="1"/>
    <col min="13825" max="13825" width="15.26953125" style="16" customWidth="1"/>
    <col min="13826" max="13826" width="10.26953125" style="16" customWidth="1"/>
    <col min="13827" max="13827" width="5.90625" style="16" customWidth="1"/>
    <col min="13828" max="13828" width="10.90625" style="16" customWidth="1"/>
    <col min="13829" max="13829" width="7.08984375" style="16" customWidth="1"/>
    <col min="13830" max="13830" width="10.90625" style="16" customWidth="1"/>
    <col min="13831" max="13831" width="6.453125" style="16" customWidth="1"/>
    <col min="13832" max="13832" width="8.36328125" style="16" customWidth="1"/>
    <col min="13833" max="13833" width="5.90625" style="16" customWidth="1"/>
    <col min="13834" max="13834" width="1.26953125" style="16" customWidth="1"/>
    <col min="13835" max="13836" width="5" style="16" customWidth="1"/>
    <col min="13837" max="13839" width="3.453125" style="16"/>
    <col min="13840" max="13840" width="2.7265625" style="16" customWidth="1"/>
    <col min="13841" max="13847" width="3.453125" style="16"/>
    <col min="13848" max="13848" width="11.08984375" style="16" customWidth="1"/>
    <col min="13849" max="13849" width="17.90625" style="16" customWidth="1"/>
    <col min="13850" max="13850" width="3.453125" style="16"/>
    <col min="13851" max="13851" width="12.6328125" style="16" customWidth="1"/>
    <col min="13852" max="14079" width="3.453125" style="16"/>
    <col min="14080" max="14080" width="5.08984375" style="16" customWidth="1"/>
    <col min="14081" max="14081" width="15.26953125" style="16" customWidth="1"/>
    <col min="14082" max="14082" width="10.26953125" style="16" customWidth="1"/>
    <col min="14083" max="14083" width="5.90625" style="16" customWidth="1"/>
    <col min="14084" max="14084" width="10.90625" style="16" customWidth="1"/>
    <col min="14085" max="14085" width="7.08984375" style="16" customWidth="1"/>
    <col min="14086" max="14086" width="10.90625" style="16" customWidth="1"/>
    <col min="14087" max="14087" width="6.453125" style="16" customWidth="1"/>
    <col min="14088" max="14088" width="8.36328125" style="16" customWidth="1"/>
    <col min="14089" max="14089" width="5.90625" style="16" customWidth="1"/>
    <col min="14090" max="14090" width="1.26953125" style="16" customWidth="1"/>
    <col min="14091" max="14092" width="5" style="16" customWidth="1"/>
    <col min="14093" max="14095" width="3.453125" style="16"/>
    <col min="14096" max="14096" width="2.7265625" style="16" customWidth="1"/>
    <col min="14097" max="14103" width="3.453125" style="16"/>
    <col min="14104" max="14104" width="11.08984375" style="16" customWidth="1"/>
    <col min="14105" max="14105" width="17.90625" style="16" customWidth="1"/>
    <col min="14106" max="14106" width="3.453125" style="16"/>
    <col min="14107" max="14107" width="12.6328125" style="16" customWidth="1"/>
    <col min="14108" max="14335" width="3.453125" style="16"/>
    <col min="14336" max="14336" width="5.08984375" style="16" customWidth="1"/>
    <col min="14337" max="14337" width="15.26953125" style="16" customWidth="1"/>
    <col min="14338" max="14338" width="10.26953125" style="16" customWidth="1"/>
    <col min="14339" max="14339" width="5.90625" style="16" customWidth="1"/>
    <col min="14340" max="14340" width="10.90625" style="16" customWidth="1"/>
    <col min="14341" max="14341" width="7.08984375" style="16" customWidth="1"/>
    <col min="14342" max="14342" width="10.90625" style="16" customWidth="1"/>
    <col min="14343" max="14343" width="6.453125" style="16" customWidth="1"/>
    <col min="14344" max="14344" width="8.36328125" style="16" customWidth="1"/>
    <col min="14345" max="14345" width="5.90625" style="16" customWidth="1"/>
    <col min="14346" max="14346" width="1.26953125" style="16" customWidth="1"/>
    <col min="14347" max="14348" width="5" style="16" customWidth="1"/>
    <col min="14349" max="14351" width="3.453125" style="16"/>
    <col min="14352" max="14352" width="2.7265625" style="16" customWidth="1"/>
    <col min="14353" max="14359" width="3.453125" style="16"/>
    <col min="14360" max="14360" width="11.08984375" style="16" customWidth="1"/>
    <col min="14361" max="14361" width="17.90625" style="16" customWidth="1"/>
    <col min="14362" max="14362" width="3.453125" style="16"/>
    <col min="14363" max="14363" width="12.6328125" style="16" customWidth="1"/>
    <col min="14364" max="14591" width="3.453125" style="16"/>
    <col min="14592" max="14592" width="5.08984375" style="16" customWidth="1"/>
    <col min="14593" max="14593" width="15.26953125" style="16" customWidth="1"/>
    <col min="14594" max="14594" width="10.26953125" style="16" customWidth="1"/>
    <col min="14595" max="14595" width="5.90625" style="16" customWidth="1"/>
    <col min="14596" max="14596" width="10.90625" style="16" customWidth="1"/>
    <col min="14597" max="14597" width="7.08984375" style="16" customWidth="1"/>
    <col min="14598" max="14598" width="10.90625" style="16" customWidth="1"/>
    <col min="14599" max="14599" width="6.453125" style="16" customWidth="1"/>
    <col min="14600" max="14600" width="8.36328125" style="16" customWidth="1"/>
    <col min="14601" max="14601" width="5.90625" style="16" customWidth="1"/>
    <col min="14602" max="14602" width="1.26953125" style="16" customWidth="1"/>
    <col min="14603" max="14604" width="5" style="16" customWidth="1"/>
    <col min="14605" max="14607" width="3.453125" style="16"/>
    <col min="14608" max="14608" width="2.7265625" style="16" customWidth="1"/>
    <col min="14609" max="14615" width="3.453125" style="16"/>
    <col min="14616" max="14616" width="11.08984375" style="16" customWidth="1"/>
    <col min="14617" max="14617" width="17.90625" style="16" customWidth="1"/>
    <col min="14618" max="14618" width="3.453125" style="16"/>
    <col min="14619" max="14619" width="12.6328125" style="16" customWidth="1"/>
    <col min="14620" max="14847" width="3.453125" style="16"/>
    <col min="14848" max="14848" width="5.08984375" style="16" customWidth="1"/>
    <col min="14849" max="14849" width="15.26953125" style="16" customWidth="1"/>
    <col min="14850" max="14850" width="10.26953125" style="16" customWidth="1"/>
    <col min="14851" max="14851" width="5.90625" style="16" customWidth="1"/>
    <col min="14852" max="14852" width="10.90625" style="16" customWidth="1"/>
    <col min="14853" max="14853" width="7.08984375" style="16" customWidth="1"/>
    <col min="14854" max="14854" width="10.90625" style="16" customWidth="1"/>
    <col min="14855" max="14855" width="6.453125" style="16" customWidth="1"/>
    <col min="14856" max="14856" width="8.36328125" style="16" customWidth="1"/>
    <col min="14857" max="14857" width="5.90625" style="16" customWidth="1"/>
    <col min="14858" max="14858" width="1.26953125" style="16" customWidth="1"/>
    <col min="14859" max="14860" width="5" style="16" customWidth="1"/>
    <col min="14861" max="14863" width="3.453125" style="16"/>
    <col min="14864" max="14864" width="2.7265625" style="16" customWidth="1"/>
    <col min="14865" max="14871" width="3.453125" style="16"/>
    <col min="14872" max="14872" width="11.08984375" style="16" customWidth="1"/>
    <col min="14873" max="14873" width="17.90625" style="16" customWidth="1"/>
    <col min="14874" max="14874" width="3.453125" style="16"/>
    <col min="14875" max="14875" width="12.6328125" style="16" customWidth="1"/>
    <col min="14876" max="15103" width="3.453125" style="16"/>
    <col min="15104" max="15104" width="5.08984375" style="16" customWidth="1"/>
    <col min="15105" max="15105" width="15.26953125" style="16" customWidth="1"/>
    <col min="15106" max="15106" width="10.26953125" style="16" customWidth="1"/>
    <col min="15107" max="15107" width="5.90625" style="16" customWidth="1"/>
    <col min="15108" max="15108" width="10.90625" style="16" customWidth="1"/>
    <col min="15109" max="15109" width="7.08984375" style="16" customWidth="1"/>
    <col min="15110" max="15110" width="10.90625" style="16" customWidth="1"/>
    <col min="15111" max="15111" width="6.453125" style="16" customWidth="1"/>
    <col min="15112" max="15112" width="8.36328125" style="16" customWidth="1"/>
    <col min="15113" max="15113" width="5.90625" style="16" customWidth="1"/>
    <col min="15114" max="15114" width="1.26953125" style="16" customWidth="1"/>
    <col min="15115" max="15116" width="5" style="16" customWidth="1"/>
    <col min="15117" max="15119" width="3.453125" style="16"/>
    <col min="15120" max="15120" width="2.7265625" style="16" customWidth="1"/>
    <col min="15121" max="15127" width="3.453125" style="16"/>
    <col min="15128" max="15128" width="11.08984375" style="16" customWidth="1"/>
    <col min="15129" max="15129" width="17.90625" style="16" customWidth="1"/>
    <col min="15130" max="15130" width="3.453125" style="16"/>
    <col min="15131" max="15131" width="12.6328125" style="16" customWidth="1"/>
    <col min="15132" max="15359" width="3.453125" style="16"/>
    <col min="15360" max="15360" width="5.08984375" style="16" customWidth="1"/>
    <col min="15361" max="15361" width="15.26953125" style="16" customWidth="1"/>
    <col min="15362" max="15362" width="10.26953125" style="16" customWidth="1"/>
    <col min="15363" max="15363" width="5.90625" style="16" customWidth="1"/>
    <col min="15364" max="15364" width="10.90625" style="16" customWidth="1"/>
    <col min="15365" max="15365" width="7.08984375" style="16" customWidth="1"/>
    <col min="15366" max="15366" width="10.90625" style="16" customWidth="1"/>
    <col min="15367" max="15367" width="6.453125" style="16" customWidth="1"/>
    <col min="15368" max="15368" width="8.36328125" style="16" customWidth="1"/>
    <col min="15369" max="15369" width="5.90625" style="16" customWidth="1"/>
    <col min="15370" max="15370" width="1.26953125" style="16" customWidth="1"/>
    <col min="15371" max="15372" width="5" style="16" customWidth="1"/>
    <col min="15373" max="15375" width="3.453125" style="16"/>
    <col min="15376" max="15376" width="2.7265625" style="16" customWidth="1"/>
    <col min="15377" max="15383" width="3.453125" style="16"/>
    <col min="15384" max="15384" width="11.08984375" style="16" customWidth="1"/>
    <col min="15385" max="15385" width="17.90625" style="16" customWidth="1"/>
    <col min="15386" max="15386" width="3.453125" style="16"/>
    <col min="15387" max="15387" width="12.6328125" style="16" customWidth="1"/>
    <col min="15388" max="15615" width="3.453125" style="16"/>
    <col min="15616" max="15616" width="5.08984375" style="16" customWidth="1"/>
    <col min="15617" max="15617" width="15.26953125" style="16" customWidth="1"/>
    <col min="15618" max="15618" width="10.26953125" style="16" customWidth="1"/>
    <col min="15619" max="15619" width="5.90625" style="16" customWidth="1"/>
    <col min="15620" max="15620" width="10.90625" style="16" customWidth="1"/>
    <col min="15621" max="15621" width="7.08984375" style="16" customWidth="1"/>
    <col min="15622" max="15622" width="10.90625" style="16" customWidth="1"/>
    <col min="15623" max="15623" width="6.453125" style="16" customWidth="1"/>
    <col min="15624" max="15624" width="8.36328125" style="16" customWidth="1"/>
    <col min="15625" max="15625" width="5.90625" style="16" customWidth="1"/>
    <col min="15626" max="15626" width="1.26953125" style="16" customWidth="1"/>
    <col min="15627" max="15628" width="5" style="16" customWidth="1"/>
    <col min="15629" max="15631" width="3.453125" style="16"/>
    <col min="15632" max="15632" width="2.7265625" style="16" customWidth="1"/>
    <col min="15633" max="15639" width="3.453125" style="16"/>
    <col min="15640" max="15640" width="11.08984375" style="16" customWidth="1"/>
    <col min="15641" max="15641" width="17.90625" style="16" customWidth="1"/>
    <col min="15642" max="15642" width="3.453125" style="16"/>
    <col min="15643" max="15643" width="12.6328125" style="16" customWidth="1"/>
    <col min="15644" max="15871" width="3.453125" style="16"/>
    <col min="15872" max="15872" width="5.08984375" style="16" customWidth="1"/>
    <col min="15873" max="15873" width="15.26953125" style="16" customWidth="1"/>
    <col min="15874" max="15874" width="10.26953125" style="16" customWidth="1"/>
    <col min="15875" max="15875" width="5.90625" style="16" customWidth="1"/>
    <col min="15876" max="15876" width="10.90625" style="16" customWidth="1"/>
    <col min="15877" max="15877" width="7.08984375" style="16" customWidth="1"/>
    <col min="15878" max="15878" width="10.90625" style="16" customWidth="1"/>
    <col min="15879" max="15879" width="6.453125" style="16" customWidth="1"/>
    <col min="15880" max="15880" width="8.36328125" style="16" customWidth="1"/>
    <col min="15881" max="15881" width="5.90625" style="16" customWidth="1"/>
    <col min="15882" max="15882" width="1.26953125" style="16" customWidth="1"/>
    <col min="15883" max="15884" width="5" style="16" customWidth="1"/>
    <col min="15885" max="15887" width="3.453125" style="16"/>
    <col min="15888" max="15888" width="2.7265625" style="16" customWidth="1"/>
    <col min="15889" max="15895" width="3.453125" style="16"/>
    <col min="15896" max="15896" width="11.08984375" style="16" customWidth="1"/>
    <col min="15897" max="15897" width="17.90625" style="16" customWidth="1"/>
    <col min="15898" max="15898" width="3.453125" style="16"/>
    <col min="15899" max="15899" width="12.6328125" style="16" customWidth="1"/>
    <col min="15900" max="16127" width="3.453125" style="16"/>
    <col min="16128" max="16128" width="5.08984375" style="16" customWidth="1"/>
    <col min="16129" max="16129" width="15.26953125" style="16" customWidth="1"/>
    <col min="16130" max="16130" width="10.26953125" style="16" customWidth="1"/>
    <col min="16131" max="16131" width="5.90625" style="16" customWidth="1"/>
    <col min="16132" max="16132" width="10.90625" style="16" customWidth="1"/>
    <col min="16133" max="16133" width="7.08984375" style="16" customWidth="1"/>
    <col min="16134" max="16134" width="10.90625" style="16" customWidth="1"/>
    <col min="16135" max="16135" width="6.453125" style="16" customWidth="1"/>
    <col min="16136" max="16136" width="8.36328125" style="16" customWidth="1"/>
    <col min="16137" max="16137" width="5.90625" style="16" customWidth="1"/>
    <col min="16138" max="16138" width="1.26953125" style="16" customWidth="1"/>
    <col min="16139" max="16140" width="5" style="16" customWidth="1"/>
    <col min="16141" max="16143" width="3.453125" style="16"/>
    <col min="16144" max="16144" width="2.7265625" style="16" customWidth="1"/>
    <col min="16145" max="16151" width="3.453125" style="16"/>
    <col min="16152" max="16152" width="11.08984375" style="16" customWidth="1"/>
    <col min="16153" max="16153" width="17.90625" style="16" customWidth="1"/>
    <col min="16154" max="16154" width="3.453125" style="16"/>
    <col min="16155" max="16155" width="12.6328125" style="16" customWidth="1"/>
    <col min="16156" max="16384" width="3.453125" style="16"/>
  </cols>
  <sheetData>
    <row r="1" spans="1:24" ht="21.75" customHeight="1" x14ac:dyDescent="0.2">
      <c r="A1" s="20"/>
      <c r="B1" s="136"/>
      <c r="C1" s="21"/>
      <c r="D1" s="21"/>
      <c r="E1" s="21"/>
      <c r="F1" s="21"/>
      <c r="G1" s="21"/>
      <c r="H1" s="21"/>
      <c r="I1" s="21"/>
      <c r="J1" s="21"/>
      <c r="K1" s="21"/>
      <c r="L1" s="21"/>
      <c r="M1" s="21"/>
      <c r="N1" s="21"/>
      <c r="O1" s="21"/>
      <c r="P1" s="21"/>
      <c r="Q1" s="21"/>
      <c r="R1" s="21"/>
      <c r="S1" s="601"/>
      <c r="T1" s="601"/>
      <c r="U1" s="601"/>
      <c r="V1" s="601"/>
      <c r="W1" s="601"/>
    </row>
    <row r="2" spans="1:24" ht="21.75" customHeight="1" x14ac:dyDescent="0.2">
      <c r="A2" s="21" t="s">
        <v>68</v>
      </c>
      <c r="B2" s="136"/>
      <c r="C2" s="22"/>
      <c r="D2" s="21"/>
      <c r="E2" s="21"/>
      <c r="F2" s="21"/>
      <c r="G2" s="23"/>
      <c r="H2" s="21"/>
      <c r="I2" s="21"/>
      <c r="J2" s="21"/>
      <c r="K2" s="21"/>
      <c r="L2" s="21"/>
      <c r="M2" s="21"/>
      <c r="N2" s="21"/>
      <c r="O2" s="21"/>
      <c r="P2" s="21"/>
      <c r="Q2" s="21"/>
      <c r="R2" s="21"/>
      <c r="S2" s="601"/>
      <c r="T2" s="601"/>
      <c r="U2" s="601"/>
      <c r="V2" s="601"/>
      <c r="W2" s="601"/>
    </row>
    <row r="3" spans="1:24" ht="18" customHeight="1" x14ac:dyDescent="0.2">
      <c r="A3" s="21"/>
      <c r="B3" s="21" t="s">
        <v>69</v>
      </c>
      <c r="C3" s="22"/>
      <c r="D3" s="21"/>
      <c r="E3" s="21"/>
      <c r="F3" s="21"/>
      <c r="G3" s="23"/>
      <c r="H3" s="21"/>
      <c r="I3" s="21"/>
      <c r="J3" s="21"/>
      <c r="K3" s="21"/>
      <c r="L3" s="21"/>
      <c r="M3" s="21"/>
      <c r="N3" s="21"/>
      <c r="O3" s="21"/>
      <c r="P3" s="21"/>
      <c r="Q3" s="21"/>
      <c r="R3" s="21"/>
      <c r="S3" s="21"/>
      <c r="T3" s="21"/>
      <c r="U3" s="21"/>
      <c r="V3" s="21"/>
      <c r="W3" s="21"/>
    </row>
    <row r="4" spans="1:24" ht="14.25" customHeight="1" x14ac:dyDescent="0.2">
      <c r="A4" s="24"/>
      <c r="B4" s="24"/>
      <c r="C4" s="25"/>
      <c r="D4" s="26"/>
      <c r="E4" s="27"/>
      <c r="F4" s="27"/>
      <c r="G4" s="27"/>
      <c r="H4" s="27"/>
      <c r="I4" s="27"/>
      <c r="J4" s="27"/>
      <c r="K4" s="27"/>
      <c r="L4" s="27"/>
      <c r="M4" s="27"/>
      <c r="N4" s="27"/>
      <c r="O4" s="27"/>
      <c r="P4" s="27"/>
      <c r="Q4" s="27"/>
      <c r="R4" s="27"/>
      <c r="S4" s="27"/>
      <c r="T4" s="27"/>
      <c r="U4" s="27"/>
      <c r="V4" s="27"/>
      <c r="W4" s="27"/>
      <c r="X4" s="28"/>
    </row>
    <row r="5" spans="1:24" ht="12" customHeight="1" x14ac:dyDescent="0.2">
      <c r="A5" s="602" t="s">
        <v>70</v>
      </c>
      <c r="B5" s="603"/>
      <c r="C5" s="603"/>
      <c r="D5" s="603"/>
      <c r="E5" s="599" t="s">
        <v>71</v>
      </c>
      <c r="F5" s="605"/>
      <c r="G5" s="605"/>
      <c r="H5" s="605" t="s">
        <v>72</v>
      </c>
      <c r="I5" s="599" t="s">
        <v>73</v>
      </c>
      <c r="J5" s="608"/>
      <c r="K5" s="608"/>
      <c r="L5" s="608"/>
      <c r="M5" s="609" t="s">
        <v>74</v>
      </c>
      <c r="N5" s="610"/>
      <c r="O5" s="610"/>
      <c r="P5" s="610"/>
      <c r="Q5" s="610"/>
      <c r="R5" s="610"/>
      <c r="S5" s="610"/>
      <c r="T5" s="610"/>
      <c r="U5" s="610"/>
      <c r="V5" s="610"/>
      <c r="W5" s="611"/>
      <c r="X5" s="615" t="s">
        <v>75</v>
      </c>
    </row>
    <row r="6" spans="1:24" ht="32.25" customHeight="1" x14ac:dyDescent="0.2">
      <c r="A6" s="603"/>
      <c r="B6" s="604"/>
      <c r="C6" s="604"/>
      <c r="D6" s="604"/>
      <c r="E6" s="606"/>
      <c r="F6" s="606"/>
      <c r="G6" s="606"/>
      <c r="H6" s="607"/>
      <c r="I6" s="606"/>
      <c r="J6" s="606"/>
      <c r="K6" s="606"/>
      <c r="L6" s="606"/>
      <c r="M6" s="612"/>
      <c r="N6" s="613"/>
      <c r="O6" s="613"/>
      <c r="P6" s="613"/>
      <c r="Q6" s="613"/>
      <c r="R6" s="613"/>
      <c r="S6" s="613"/>
      <c r="T6" s="613"/>
      <c r="U6" s="613"/>
      <c r="V6" s="613"/>
      <c r="W6" s="614"/>
      <c r="X6" s="616"/>
    </row>
    <row r="7" spans="1:24" ht="50.15" customHeight="1" x14ac:dyDescent="0.2">
      <c r="A7" s="133" t="s">
        <v>76</v>
      </c>
      <c r="B7" s="600"/>
      <c r="C7" s="600"/>
      <c r="D7" s="600"/>
      <c r="E7" s="599"/>
      <c r="F7" s="599"/>
      <c r="G7" s="599"/>
      <c r="H7" s="137"/>
      <c r="I7" s="599"/>
      <c r="J7" s="599"/>
      <c r="K7" s="599"/>
      <c r="L7" s="599"/>
      <c r="M7" s="599"/>
      <c r="N7" s="599"/>
      <c r="O7" s="599"/>
      <c r="P7" s="599"/>
      <c r="Q7" s="599"/>
      <c r="R7" s="599"/>
      <c r="S7" s="599"/>
      <c r="T7" s="599"/>
      <c r="U7" s="599"/>
      <c r="V7" s="599"/>
      <c r="W7" s="599"/>
      <c r="X7" s="134" t="s">
        <v>77</v>
      </c>
    </row>
    <row r="8" spans="1:24" ht="50.15" customHeight="1" x14ac:dyDescent="0.2">
      <c r="A8" s="135" t="s">
        <v>78</v>
      </c>
      <c r="B8" s="600"/>
      <c r="C8" s="600"/>
      <c r="D8" s="600"/>
      <c r="E8" s="599"/>
      <c r="F8" s="599"/>
      <c r="G8" s="599"/>
      <c r="H8" s="137"/>
      <c r="I8" s="599"/>
      <c r="J8" s="599"/>
      <c r="K8" s="599"/>
      <c r="L8" s="599"/>
      <c r="M8" s="599"/>
      <c r="N8" s="599"/>
      <c r="O8" s="599"/>
      <c r="P8" s="599"/>
      <c r="Q8" s="599"/>
      <c r="R8" s="599"/>
      <c r="S8" s="599"/>
      <c r="T8" s="599"/>
      <c r="U8" s="599"/>
      <c r="V8" s="599"/>
      <c r="W8" s="599"/>
      <c r="X8" s="134" t="s">
        <v>77</v>
      </c>
    </row>
    <row r="9" spans="1:24" ht="50.15" customHeight="1" x14ac:dyDescent="0.2">
      <c r="A9" s="133" t="s">
        <v>79</v>
      </c>
      <c r="B9" s="600"/>
      <c r="C9" s="600"/>
      <c r="D9" s="600"/>
      <c r="E9" s="599"/>
      <c r="F9" s="599"/>
      <c r="G9" s="599"/>
      <c r="H9" s="137"/>
      <c r="I9" s="599"/>
      <c r="J9" s="599"/>
      <c r="K9" s="599"/>
      <c r="L9" s="599"/>
      <c r="M9" s="599"/>
      <c r="N9" s="599"/>
      <c r="O9" s="599"/>
      <c r="P9" s="599"/>
      <c r="Q9" s="599"/>
      <c r="R9" s="599"/>
      <c r="S9" s="599"/>
      <c r="T9" s="599"/>
      <c r="U9" s="599"/>
      <c r="V9" s="599"/>
      <c r="W9" s="599"/>
      <c r="X9" s="134" t="s">
        <v>77</v>
      </c>
    </row>
    <row r="10" spans="1:24" ht="50.15" customHeight="1" x14ac:dyDescent="0.2">
      <c r="A10" s="133" t="s">
        <v>80</v>
      </c>
      <c r="B10" s="600"/>
      <c r="C10" s="600"/>
      <c r="D10" s="600"/>
      <c r="E10" s="599"/>
      <c r="F10" s="599"/>
      <c r="G10" s="599"/>
      <c r="H10" s="137"/>
      <c r="I10" s="599"/>
      <c r="J10" s="599"/>
      <c r="K10" s="599"/>
      <c r="L10" s="599"/>
      <c r="M10" s="599"/>
      <c r="N10" s="599"/>
      <c r="O10" s="599"/>
      <c r="P10" s="599"/>
      <c r="Q10" s="599"/>
      <c r="R10" s="599"/>
      <c r="S10" s="599"/>
      <c r="T10" s="599"/>
      <c r="U10" s="599"/>
      <c r="V10" s="599"/>
      <c r="W10" s="599"/>
      <c r="X10" s="134" t="s">
        <v>77</v>
      </c>
    </row>
    <row r="11" spans="1:24" ht="50.15" customHeight="1" x14ac:dyDescent="0.2">
      <c r="A11" s="135" t="s">
        <v>81</v>
      </c>
      <c r="B11" s="600"/>
      <c r="C11" s="600"/>
      <c r="D11" s="600"/>
      <c r="E11" s="599"/>
      <c r="F11" s="599"/>
      <c r="G11" s="599"/>
      <c r="H11" s="137"/>
      <c r="I11" s="599"/>
      <c r="J11" s="599"/>
      <c r="K11" s="599"/>
      <c r="L11" s="599"/>
      <c r="M11" s="599"/>
      <c r="N11" s="599"/>
      <c r="O11" s="599"/>
      <c r="P11" s="599"/>
      <c r="Q11" s="599"/>
      <c r="R11" s="599"/>
      <c r="S11" s="599"/>
      <c r="T11" s="599"/>
      <c r="U11" s="599"/>
      <c r="V11" s="599"/>
      <c r="W11" s="599"/>
      <c r="X11" s="134" t="s">
        <v>77</v>
      </c>
    </row>
    <row r="12" spans="1:24" ht="50.15" customHeight="1" x14ac:dyDescent="0.2">
      <c r="A12" s="135" t="s">
        <v>82</v>
      </c>
      <c r="B12" s="600"/>
      <c r="C12" s="600"/>
      <c r="D12" s="600"/>
      <c r="E12" s="599"/>
      <c r="F12" s="599"/>
      <c r="G12" s="599"/>
      <c r="H12" s="137"/>
      <c r="I12" s="599"/>
      <c r="J12" s="599"/>
      <c r="K12" s="599"/>
      <c r="L12" s="599"/>
      <c r="M12" s="599"/>
      <c r="N12" s="599"/>
      <c r="O12" s="599"/>
      <c r="P12" s="599"/>
      <c r="Q12" s="599"/>
      <c r="R12" s="599"/>
      <c r="S12" s="599"/>
      <c r="T12" s="599"/>
      <c r="U12" s="599"/>
      <c r="V12" s="599"/>
      <c r="W12" s="599"/>
      <c r="X12" s="134" t="s">
        <v>77</v>
      </c>
    </row>
    <row r="13" spans="1:24" ht="15.75" customHeight="1" x14ac:dyDescent="0.2">
      <c r="A13" s="28"/>
      <c r="B13" s="24"/>
      <c r="C13" s="29"/>
      <c r="D13" s="29"/>
      <c r="E13" s="30"/>
      <c r="F13" s="31"/>
      <c r="G13" s="31"/>
      <c r="H13" s="30"/>
      <c r="I13" s="30"/>
      <c r="J13" s="32"/>
      <c r="K13" s="32"/>
      <c r="L13" s="32"/>
      <c r="M13" s="33"/>
      <c r="N13" s="34"/>
      <c r="O13" s="34"/>
      <c r="P13" s="34"/>
      <c r="Q13" s="34"/>
      <c r="R13" s="34"/>
      <c r="S13" s="34"/>
      <c r="T13" s="34"/>
      <c r="U13" s="34"/>
      <c r="V13" s="34"/>
      <c r="W13" s="34"/>
      <c r="X13" s="28"/>
    </row>
    <row r="14" spans="1:24" s="53" customFormat="1" ht="14.25" customHeight="1" x14ac:dyDescent="0.2">
      <c r="A14" s="21"/>
      <c r="B14" s="35" t="s">
        <v>83</v>
      </c>
      <c r="C14" s="21" t="s">
        <v>84</v>
      </c>
      <c r="D14" s="21"/>
      <c r="E14" s="21"/>
      <c r="F14" s="21"/>
      <c r="G14" s="21"/>
      <c r="H14" s="21"/>
      <c r="I14" s="21"/>
      <c r="J14" s="21"/>
      <c r="K14" s="21"/>
      <c r="L14" s="21"/>
      <c r="M14" s="21"/>
      <c r="N14" s="21"/>
      <c r="O14" s="21"/>
      <c r="P14" s="21"/>
      <c r="Q14" s="21"/>
      <c r="R14" s="21"/>
      <c r="S14" s="21"/>
      <c r="T14" s="21"/>
      <c r="U14" s="21"/>
      <c r="V14" s="21"/>
      <c r="W14" s="21"/>
      <c r="X14" s="21"/>
    </row>
    <row r="15" spans="1:24" s="53" customFormat="1" ht="14.25" customHeight="1" x14ac:dyDescent="0.2">
      <c r="A15" s="132"/>
      <c r="B15" s="35">
        <v>2</v>
      </c>
      <c r="C15" s="21" t="s">
        <v>85</v>
      </c>
      <c r="D15" s="21"/>
      <c r="E15" s="21"/>
      <c r="F15" s="21"/>
      <c r="G15" s="21"/>
      <c r="H15" s="21"/>
      <c r="I15" s="21"/>
      <c r="J15" s="21"/>
      <c r="K15" s="21"/>
      <c r="L15" s="21"/>
      <c r="M15" s="21"/>
      <c r="N15" s="21"/>
      <c r="O15" s="21"/>
      <c r="P15" s="21"/>
      <c r="Q15" s="21"/>
      <c r="R15" s="21"/>
      <c r="S15" s="21"/>
      <c r="T15" s="21"/>
      <c r="U15" s="21"/>
      <c r="V15" s="21"/>
      <c r="W15" s="21"/>
      <c r="X15" s="21"/>
    </row>
    <row r="16" spans="1:24" s="53" customFormat="1" ht="14.25" customHeight="1" x14ac:dyDescent="0.2">
      <c r="A16" s="21"/>
      <c r="B16" s="35">
        <v>3</v>
      </c>
      <c r="C16" s="21" t="s">
        <v>86</v>
      </c>
      <c r="D16" s="21"/>
      <c r="E16" s="21"/>
      <c r="F16" s="21"/>
      <c r="G16" s="21"/>
      <c r="H16" s="21"/>
      <c r="I16" s="21"/>
      <c r="J16" s="21"/>
      <c r="K16" s="21"/>
      <c r="L16" s="21"/>
      <c r="M16" s="21"/>
      <c r="N16" s="21"/>
      <c r="O16" s="21"/>
      <c r="P16" s="21"/>
      <c r="Q16" s="21"/>
      <c r="R16" s="21"/>
      <c r="S16" s="21"/>
      <c r="T16" s="21"/>
      <c r="U16" s="21"/>
      <c r="V16" s="21"/>
      <c r="W16" s="21"/>
      <c r="X16" s="21"/>
    </row>
    <row r="17" spans="1:23" ht="14.25" customHeight="1" x14ac:dyDescent="0.2">
      <c r="A17" s="21"/>
      <c r="B17" s="35"/>
      <c r="C17" s="21"/>
      <c r="D17" s="21"/>
      <c r="E17" s="21"/>
      <c r="F17" s="21"/>
      <c r="G17" s="21"/>
      <c r="H17" s="21"/>
      <c r="I17" s="21"/>
      <c r="J17" s="21"/>
      <c r="K17" s="21"/>
      <c r="L17" s="21"/>
      <c r="M17" s="21"/>
      <c r="N17" s="21"/>
      <c r="O17" s="21"/>
      <c r="P17" s="21"/>
      <c r="Q17" s="21"/>
      <c r="R17" s="21"/>
      <c r="S17" s="21"/>
      <c r="T17" s="21"/>
      <c r="U17" s="21"/>
      <c r="V17" s="21"/>
      <c r="W17" s="21"/>
    </row>
    <row r="18" spans="1:23" ht="27"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row>
    <row r="19" spans="1:23" ht="14.2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row>
    <row r="20" spans="1:23" ht="14.25" customHeight="1" x14ac:dyDescent="0.2">
      <c r="A20" s="21"/>
      <c r="B20" s="36"/>
      <c r="C20" s="36"/>
      <c r="D20" s="36"/>
      <c r="E20" s="36"/>
      <c r="F20" s="36"/>
      <c r="G20" s="36"/>
      <c r="H20" s="36"/>
      <c r="I20" s="36"/>
      <c r="J20" s="36"/>
      <c r="K20" s="36"/>
      <c r="L20" s="36"/>
      <c r="M20" s="36"/>
      <c r="N20" s="36"/>
      <c r="O20" s="36"/>
      <c r="P20" s="36"/>
      <c r="Q20" s="36"/>
      <c r="R20" s="36"/>
      <c r="S20" s="36"/>
      <c r="T20" s="36"/>
      <c r="U20" s="36"/>
      <c r="V20" s="36"/>
      <c r="W20" s="36"/>
    </row>
    <row r="21" spans="1:23" ht="14.25" customHeight="1" x14ac:dyDescent="0.2">
      <c r="A21" s="21"/>
      <c r="B21" s="36"/>
      <c r="C21" s="36"/>
      <c r="D21" s="36"/>
      <c r="E21" s="36"/>
      <c r="F21" s="36"/>
      <c r="G21" s="36"/>
      <c r="H21" s="36"/>
      <c r="I21" s="36"/>
      <c r="J21" s="36"/>
      <c r="K21" s="36"/>
      <c r="L21" s="36"/>
      <c r="M21" s="36"/>
      <c r="N21" s="36"/>
      <c r="O21" s="36"/>
      <c r="P21" s="36"/>
      <c r="Q21" s="36"/>
      <c r="R21" s="36"/>
      <c r="S21" s="36"/>
      <c r="T21" s="36"/>
      <c r="U21" s="36"/>
      <c r="V21" s="36"/>
      <c r="W21" s="36"/>
    </row>
    <row r="22" spans="1:23" ht="14.25" customHeight="1" x14ac:dyDescent="0.2">
      <c r="A22" s="21"/>
      <c r="B22" s="36"/>
      <c r="C22" s="36"/>
      <c r="D22" s="36"/>
      <c r="E22" s="36"/>
      <c r="F22" s="36"/>
      <c r="G22" s="36"/>
      <c r="H22" s="36"/>
      <c r="I22" s="36"/>
      <c r="J22" s="36"/>
      <c r="K22" s="36"/>
      <c r="L22" s="36"/>
      <c r="M22" s="36"/>
      <c r="N22" s="36"/>
      <c r="O22" s="36"/>
      <c r="P22" s="36"/>
      <c r="Q22" s="36"/>
      <c r="R22" s="36"/>
      <c r="S22" s="36"/>
      <c r="T22" s="36"/>
      <c r="U22" s="36"/>
      <c r="V22" s="36"/>
      <c r="W22" s="36"/>
    </row>
    <row r="23" spans="1:23" ht="14.25" customHeight="1" x14ac:dyDescent="0.2">
      <c r="B23" s="17"/>
      <c r="C23" s="17"/>
      <c r="D23" s="17"/>
      <c r="E23" s="17"/>
      <c r="F23" s="17"/>
      <c r="G23" s="17"/>
      <c r="H23" s="17"/>
      <c r="I23" s="17"/>
      <c r="J23" s="17"/>
      <c r="K23" s="17"/>
      <c r="L23" s="17"/>
      <c r="M23" s="17"/>
      <c r="N23" s="17"/>
      <c r="O23" s="17"/>
      <c r="P23" s="17"/>
      <c r="Q23" s="17"/>
      <c r="R23" s="17"/>
      <c r="S23" s="17"/>
      <c r="T23" s="17"/>
      <c r="U23" s="37"/>
      <c r="V23" s="17"/>
      <c r="W23" s="17"/>
    </row>
    <row r="48" spans="2:2" ht="14.25" customHeight="1" x14ac:dyDescent="0.2">
      <c r="B48" s="38"/>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6953125" defaultRowHeight="26.25" customHeight="1" x14ac:dyDescent="0.2"/>
  <cols>
    <col min="1" max="1" width="2.26953125" style="4" customWidth="1"/>
    <col min="2" max="2" width="5.26953125" style="4"/>
    <col min="3" max="3" width="5.26953125" style="55"/>
    <col min="4" max="4" width="5.26953125" style="4"/>
    <col min="5" max="5" width="4.26953125" style="4" customWidth="1"/>
    <col min="6" max="13" width="6.90625" style="4" customWidth="1"/>
    <col min="14" max="14" width="4.26953125" style="4" customWidth="1"/>
    <col min="15" max="22" width="6.90625" style="4" customWidth="1"/>
    <col min="23" max="23" width="2.26953125" style="4" customWidth="1"/>
    <col min="24" max="16384" width="5.26953125" style="4"/>
  </cols>
  <sheetData>
    <row r="1" spans="1:22" ht="31.5" customHeight="1" x14ac:dyDescent="0.2">
      <c r="B1" s="131" t="s">
        <v>87</v>
      </c>
    </row>
    <row r="2" spans="1:22" s="52" customFormat="1" ht="27" customHeight="1" x14ac:dyDescent="0.2">
      <c r="B2" s="105" t="s">
        <v>88</v>
      </c>
      <c r="C2" s="105"/>
      <c r="D2" s="106"/>
      <c r="E2" s="106"/>
      <c r="F2" s="106"/>
      <c r="G2" s="106"/>
      <c r="H2" s="106"/>
      <c r="I2" s="106"/>
      <c r="J2" s="106"/>
      <c r="K2" s="106"/>
      <c r="L2" s="106"/>
      <c r="M2" s="106"/>
      <c r="N2" s="106"/>
      <c r="O2" s="106"/>
      <c r="P2" s="106"/>
      <c r="Q2" s="106"/>
      <c r="R2" s="106"/>
      <c r="S2" s="106"/>
      <c r="T2" s="106"/>
      <c r="U2" s="106"/>
      <c r="V2" s="106"/>
    </row>
    <row r="3" spans="1:22" s="52" customFormat="1" ht="213.75" customHeight="1" x14ac:dyDescent="0.2">
      <c r="B3" s="617" t="s">
        <v>390</v>
      </c>
      <c r="C3" s="618"/>
      <c r="D3" s="618"/>
      <c r="E3" s="618"/>
      <c r="F3" s="618"/>
      <c r="G3" s="618"/>
      <c r="H3" s="618"/>
      <c r="I3" s="618"/>
      <c r="J3" s="618"/>
      <c r="K3" s="618"/>
      <c r="L3" s="618"/>
      <c r="M3" s="618"/>
      <c r="N3" s="618"/>
      <c r="O3" s="618"/>
      <c r="P3" s="618"/>
      <c r="Q3" s="618"/>
      <c r="R3" s="618"/>
      <c r="S3" s="618"/>
      <c r="T3" s="618"/>
      <c r="U3" s="618"/>
      <c r="V3" s="619"/>
    </row>
    <row r="4" spans="1:22" s="54" customFormat="1" ht="21" customHeight="1" x14ac:dyDescent="0.2">
      <c r="B4" s="629"/>
      <c r="C4" s="629"/>
      <c r="D4" s="629"/>
      <c r="E4" s="629"/>
      <c r="F4" s="629"/>
      <c r="G4" s="629"/>
      <c r="H4" s="629"/>
      <c r="I4" s="629"/>
      <c r="J4" s="629"/>
      <c r="K4" s="629"/>
      <c r="L4" s="629"/>
      <c r="M4" s="629"/>
      <c r="N4" s="629"/>
      <c r="O4" s="629"/>
      <c r="P4" s="629"/>
      <c r="Q4" s="629"/>
      <c r="R4" s="629"/>
      <c r="S4" s="629"/>
      <c r="T4" s="629"/>
      <c r="U4" s="629"/>
      <c r="V4" s="629"/>
    </row>
    <row r="5" spans="1:22" s="54" customFormat="1" ht="387.75" customHeight="1" x14ac:dyDescent="0.2">
      <c r="B5" s="620" t="s">
        <v>89</v>
      </c>
      <c r="C5" s="621"/>
      <c r="D5" s="621"/>
      <c r="E5" s="621"/>
      <c r="F5" s="621"/>
      <c r="G5" s="621"/>
      <c r="H5" s="621"/>
      <c r="I5" s="621"/>
      <c r="J5" s="621"/>
      <c r="K5" s="621"/>
      <c r="L5" s="621"/>
      <c r="M5" s="621"/>
      <c r="N5" s="621"/>
      <c r="O5" s="621"/>
      <c r="P5" s="621"/>
      <c r="Q5" s="621"/>
      <c r="R5" s="621"/>
      <c r="S5" s="621"/>
      <c r="T5" s="621"/>
      <c r="U5" s="621"/>
      <c r="V5" s="622"/>
    </row>
    <row r="6" spans="1:22" ht="21" customHeight="1" x14ac:dyDescent="0.2">
      <c r="B6" s="626"/>
      <c r="C6" s="626"/>
      <c r="D6" s="626"/>
      <c r="E6" s="626"/>
      <c r="F6" s="626"/>
      <c r="G6" s="626"/>
      <c r="H6" s="626"/>
      <c r="I6" s="626"/>
      <c r="J6" s="626"/>
      <c r="K6" s="626"/>
      <c r="L6" s="626"/>
      <c r="M6" s="626"/>
      <c r="N6" s="626"/>
      <c r="O6" s="626"/>
      <c r="P6" s="626"/>
      <c r="Q6" s="626"/>
      <c r="R6" s="626"/>
      <c r="S6" s="626"/>
      <c r="T6" s="626"/>
      <c r="U6" s="626"/>
      <c r="V6" s="626"/>
    </row>
    <row r="7" spans="1:22" ht="27" customHeight="1" x14ac:dyDescent="0.2">
      <c r="A7" s="56"/>
      <c r="B7" s="105" t="s">
        <v>90</v>
      </c>
      <c r="C7" s="106"/>
      <c r="D7" s="106"/>
      <c r="E7" s="106"/>
      <c r="F7" s="106"/>
      <c r="G7" s="106"/>
      <c r="H7" s="106"/>
      <c r="I7" s="106"/>
      <c r="J7" s="106"/>
      <c r="K7" s="106"/>
      <c r="L7" s="106"/>
      <c r="M7" s="106"/>
      <c r="N7" s="106"/>
      <c r="O7" s="106"/>
      <c r="P7" s="106"/>
      <c r="Q7" s="106"/>
      <c r="R7" s="106"/>
      <c r="S7" s="106"/>
      <c r="T7" s="106"/>
      <c r="U7" s="106"/>
      <c r="V7" s="106"/>
    </row>
    <row r="8" spans="1:22" ht="260.25" customHeight="1" x14ac:dyDescent="0.2">
      <c r="A8" s="56"/>
      <c r="B8" s="623" t="s">
        <v>91</v>
      </c>
      <c r="C8" s="624"/>
      <c r="D8" s="624"/>
      <c r="E8" s="624"/>
      <c r="F8" s="624"/>
      <c r="G8" s="624"/>
      <c r="H8" s="624"/>
      <c r="I8" s="624"/>
      <c r="J8" s="624"/>
      <c r="K8" s="624"/>
      <c r="L8" s="624"/>
      <c r="M8" s="624"/>
      <c r="N8" s="624"/>
      <c r="O8" s="624"/>
      <c r="P8" s="624"/>
      <c r="Q8" s="624"/>
      <c r="R8" s="624"/>
      <c r="S8" s="624"/>
      <c r="T8" s="624"/>
      <c r="U8" s="624"/>
      <c r="V8" s="625"/>
    </row>
    <row r="9" spans="1:22" ht="21" customHeight="1" x14ac:dyDescent="0.2">
      <c r="B9" s="626"/>
      <c r="C9" s="626"/>
      <c r="D9" s="626"/>
      <c r="E9" s="626"/>
      <c r="F9" s="626"/>
      <c r="G9" s="626"/>
      <c r="H9" s="626"/>
      <c r="I9" s="626"/>
      <c r="J9" s="626"/>
      <c r="K9" s="626"/>
      <c r="L9" s="626"/>
      <c r="M9" s="626"/>
      <c r="N9" s="626"/>
      <c r="O9" s="626"/>
      <c r="P9" s="626"/>
      <c r="Q9" s="626"/>
      <c r="R9" s="626"/>
      <c r="S9" s="626"/>
      <c r="T9" s="626"/>
      <c r="U9" s="626"/>
      <c r="V9" s="626"/>
    </row>
    <row r="10" spans="1:22" ht="264" customHeight="1" x14ac:dyDescent="0.2">
      <c r="A10" s="56"/>
      <c r="B10" s="623" t="s">
        <v>432</v>
      </c>
      <c r="C10" s="624"/>
      <c r="D10" s="624"/>
      <c r="E10" s="624"/>
      <c r="F10" s="624"/>
      <c r="G10" s="624"/>
      <c r="H10" s="624"/>
      <c r="I10" s="624"/>
      <c r="J10" s="624"/>
      <c r="K10" s="624"/>
      <c r="L10" s="624"/>
      <c r="M10" s="624"/>
      <c r="N10" s="624"/>
      <c r="O10" s="624"/>
      <c r="P10" s="624"/>
      <c r="Q10" s="624"/>
      <c r="R10" s="624"/>
      <c r="S10" s="624"/>
      <c r="T10" s="624"/>
      <c r="U10" s="624"/>
      <c r="V10" s="625"/>
    </row>
    <row r="11" spans="1:22" ht="21" customHeight="1" x14ac:dyDescent="0.2">
      <c r="B11" s="626"/>
      <c r="C11" s="626"/>
      <c r="D11" s="626"/>
      <c r="E11" s="626"/>
      <c r="F11" s="626"/>
      <c r="G11" s="626"/>
      <c r="H11" s="626"/>
      <c r="I11" s="626"/>
      <c r="J11" s="626"/>
      <c r="K11" s="626"/>
      <c r="L11" s="626"/>
      <c r="M11" s="626"/>
      <c r="N11" s="626"/>
      <c r="O11" s="626"/>
      <c r="P11" s="626"/>
      <c r="Q11" s="626"/>
      <c r="R11" s="626"/>
      <c r="S11" s="626"/>
      <c r="T11" s="626"/>
      <c r="U11" s="626"/>
      <c r="V11" s="626"/>
    </row>
    <row r="12" spans="1:22" ht="272.25" customHeight="1" x14ac:dyDescent="0.2">
      <c r="A12" s="56"/>
      <c r="B12" s="623" t="s">
        <v>92</v>
      </c>
      <c r="C12" s="624"/>
      <c r="D12" s="624"/>
      <c r="E12" s="624"/>
      <c r="F12" s="624"/>
      <c r="G12" s="624"/>
      <c r="H12" s="624"/>
      <c r="I12" s="624"/>
      <c r="J12" s="624"/>
      <c r="K12" s="624"/>
      <c r="L12" s="624"/>
      <c r="M12" s="624"/>
      <c r="N12" s="624"/>
      <c r="O12" s="624"/>
      <c r="P12" s="624"/>
      <c r="Q12" s="624"/>
      <c r="R12" s="624"/>
      <c r="S12" s="624"/>
      <c r="T12" s="624"/>
      <c r="U12" s="624"/>
      <c r="V12" s="625"/>
    </row>
    <row r="13" spans="1:22" s="1" customFormat="1" ht="24" customHeight="1" x14ac:dyDescent="0.2">
      <c r="B13" s="107"/>
      <c r="C13" s="107"/>
      <c r="D13" s="107"/>
      <c r="E13" s="107"/>
      <c r="F13" s="107"/>
      <c r="G13" s="107"/>
      <c r="H13" s="107"/>
      <c r="I13" s="107"/>
      <c r="J13" s="107"/>
      <c r="K13" s="107"/>
      <c r="L13" s="107"/>
      <c r="M13" s="107"/>
      <c r="N13" s="107"/>
      <c r="O13" s="107"/>
      <c r="P13" s="107"/>
      <c r="Q13" s="107"/>
      <c r="R13" s="107"/>
      <c r="S13" s="107"/>
      <c r="T13" s="107"/>
      <c r="U13" s="107"/>
      <c r="V13" s="107"/>
    </row>
    <row r="14" spans="1:22" ht="27" customHeight="1" x14ac:dyDescent="0.2">
      <c r="B14" s="105" t="s">
        <v>93</v>
      </c>
      <c r="C14" s="106"/>
      <c r="D14" s="106"/>
      <c r="E14" s="106"/>
      <c r="F14" s="106"/>
      <c r="G14" s="106"/>
      <c r="H14" s="106"/>
      <c r="I14" s="106"/>
      <c r="J14" s="106"/>
      <c r="K14" s="106"/>
      <c r="L14" s="106"/>
      <c r="M14" s="106"/>
      <c r="N14" s="106"/>
      <c r="O14" s="106"/>
      <c r="P14" s="106"/>
      <c r="Q14" s="106"/>
      <c r="R14" s="106"/>
      <c r="S14" s="106"/>
      <c r="T14" s="106"/>
      <c r="U14" s="106"/>
      <c r="V14" s="106"/>
    </row>
    <row r="15" spans="1:22" ht="69.650000000000006" customHeight="1" x14ac:dyDescent="0.2">
      <c r="B15" s="630" t="s">
        <v>94</v>
      </c>
      <c r="C15" s="630"/>
      <c r="D15" s="630"/>
      <c r="E15" s="630"/>
      <c r="F15" s="630"/>
      <c r="G15" s="630"/>
      <c r="H15" s="630"/>
      <c r="I15" s="630"/>
      <c r="J15" s="630"/>
      <c r="K15" s="630"/>
      <c r="L15" s="630"/>
      <c r="M15" s="630"/>
      <c r="N15" s="630"/>
      <c r="O15" s="630"/>
      <c r="P15" s="630"/>
      <c r="Q15" s="630"/>
      <c r="R15" s="630"/>
      <c r="S15" s="630"/>
      <c r="T15" s="630"/>
      <c r="U15" s="630"/>
      <c r="V15" s="630"/>
    </row>
    <row r="16" spans="1:22" ht="138.75" customHeight="1" x14ac:dyDescent="0.2">
      <c r="B16" s="627" t="s">
        <v>370</v>
      </c>
      <c r="C16" s="628"/>
      <c r="D16" s="628"/>
      <c r="E16" s="628"/>
      <c r="F16" s="628"/>
      <c r="G16" s="628"/>
      <c r="H16" s="628"/>
      <c r="I16" s="628"/>
      <c r="J16" s="628"/>
      <c r="K16" s="628"/>
      <c r="L16" s="628"/>
      <c r="M16" s="628"/>
      <c r="N16" s="628"/>
      <c r="O16" s="628"/>
      <c r="P16" s="628"/>
      <c r="Q16" s="628"/>
      <c r="R16" s="628"/>
      <c r="S16" s="628"/>
      <c r="T16" s="628"/>
      <c r="U16" s="628"/>
      <c r="V16" s="628"/>
    </row>
    <row r="17" spans="2:22" ht="27" customHeight="1" x14ac:dyDescent="0.2">
      <c r="B17" s="108"/>
      <c r="C17" s="109"/>
      <c r="D17" s="109"/>
      <c r="E17" s="109"/>
      <c r="F17" s="109"/>
      <c r="G17" s="109"/>
      <c r="H17" s="109"/>
      <c r="I17" s="109"/>
      <c r="J17" s="109"/>
      <c r="K17" s="109"/>
      <c r="L17" s="109"/>
      <c r="M17" s="109"/>
      <c r="N17" s="109"/>
      <c r="O17" s="109"/>
      <c r="P17" s="109"/>
      <c r="Q17" s="109"/>
      <c r="R17" s="109"/>
      <c r="S17" s="109"/>
      <c r="T17" s="109"/>
      <c r="U17" s="109"/>
      <c r="V17" s="109"/>
    </row>
    <row r="18" spans="2:22" ht="388.5" customHeight="1" x14ac:dyDescent="0.2">
      <c r="B18" s="627" t="s">
        <v>369</v>
      </c>
      <c r="C18" s="628"/>
      <c r="D18" s="628"/>
      <c r="E18" s="628"/>
      <c r="F18" s="628"/>
      <c r="G18" s="628"/>
      <c r="H18" s="628"/>
      <c r="I18" s="628"/>
      <c r="J18" s="628"/>
      <c r="K18" s="628"/>
      <c r="L18" s="628"/>
      <c r="M18" s="628"/>
      <c r="N18" s="628"/>
      <c r="O18" s="628"/>
      <c r="P18" s="628"/>
      <c r="Q18" s="628"/>
      <c r="R18" s="628"/>
      <c r="S18" s="628"/>
      <c r="T18" s="628"/>
      <c r="U18" s="628"/>
      <c r="V18" s="628"/>
    </row>
    <row r="19" spans="2:22" ht="14.25" customHeight="1" x14ac:dyDescent="0.2">
      <c r="B19" s="108"/>
      <c r="C19" s="109"/>
      <c r="D19" s="109"/>
      <c r="E19" s="109"/>
      <c r="F19" s="109"/>
      <c r="G19" s="109"/>
      <c r="H19" s="109"/>
      <c r="I19" s="109"/>
      <c r="J19" s="109"/>
      <c r="K19" s="109"/>
      <c r="L19" s="109"/>
      <c r="M19" s="109"/>
      <c r="N19" s="109"/>
      <c r="O19" s="109"/>
      <c r="P19" s="109"/>
      <c r="Q19" s="109"/>
      <c r="R19" s="109"/>
      <c r="S19" s="109"/>
      <c r="T19" s="109"/>
      <c r="U19" s="109"/>
      <c r="V19" s="109"/>
    </row>
    <row r="20" spans="2:22" ht="408.75" customHeight="1" x14ac:dyDescent="0.2">
      <c r="B20" s="627" t="s">
        <v>371</v>
      </c>
      <c r="C20" s="628"/>
      <c r="D20" s="628"/>
      <c r="E20" s="628"/>
      <c r="F20" s="628"/>
      <c r="G20" s="628"/>
      <c r="H20" s="628"/>
      <c r="I20" s="628"/>
      <c r="J20" s="628"/>
      <c r="K20" s="628"/>
      <c r="L20" s="628"/>
      <c r="M20" s="628"/>
      <c r="N20" s="628"/>
      <c r="O20" s="628"/>
      <c r="P20" s="628"/>
      <c r="Q20" s="628"/>
      <c r="R20" s="628"/>
      <c r="S20" s="628"/>
      <c r="T20" s="628"/>
      <c r="U20" s="628"/>
      <c r="V20" s="628"/>
    </row>
    <row r="21" spans="2:22" ht="35.25" customHeight="1" x14ac:dyDescent="0.2">
      <c r="B21" s="56"/>
      <c r="C21" s="4"/>
    </row>
    <row r="22" spans="2:22" ht="26.25" customHeight="1" x14ac:dyDescent="0.2">
      <c r="B22" s="57"/>
      <c r="C22" s="58"/>
      <c r="D22" s="58"/>
      <c r="E22" s="58"/>
      <c r="F22" s="58"/>
      <c r="G22" s="58"/>
      <c r="H22" s="58"/>
      <c r="I22" s="58"/>
      <c r="J22" s="58"/>
      <c r="K22" s="58"/>
      <c r="L22" s="58"/>
      <c r="M22" s="58"/>
      <c r="N22" s="58"/>
      <c r="O22" s="58"/>
      <c r="P22" s="58"/>
      <c r="Q22" s="58"/>
      <c r="R22" s="58"/>
      <c r="S22" s="58"/>
      <c r="T22" s="58"/>
      <c r="U22" s="58"/>
      <c r="V22" s="58"/>
    </row>
    <row r="23" spans="2:22" ht="26.25" customHeight="1" x14ac:dyDescent="0.2">
      <c r="C23" s="58"/>
      <c r="D23" s="58"/>
      <c r="E23" s="58"/>
      <c r="F23" s="58"/>
      <c r="G23" s="58"/>
      <c r="H23" s="58"/>
      <c r="I23" s="58"/>
      <c r="J23" s="58"/>
      <c r="K23" s="58"/>
      <c r="L23" s="58"/>
      <c r="M23" s="58"/>
      <c r="N23" s="58"/>
      <c r="O23" s="58"/>
      <c r="P23" s="58"/>
      <c r="Q23" s="58"/>
      <c r="R23" s="58"/>
      <c r="S23" s="58"/>
      <c r="T23" s="58"/>
      <c r="U23" s="58"/>
      <c r="V23" s="58"/>
    </row>
    <row r="24" spans="2:22" ht="27" customHeight="1" x14ac:dyDescent="0.2"/>
    <row r="29" spans="2:22" ht="26.25" customHeight="1" x14ac:dyDescent="0.2">
      <c r="U29" s="59"/>
    </row>
    <row r="67" spans="3:3" ht="26.25" customHeight="1" x14ac:dyDescent="0.2">
      <c r="C67" s="60"/>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6"/>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2"/>
  <cols>
    <col min="1" max="1" width="1.90625" style="61" customWidth="1"/>
    <col min="2" max="2" width="4" style="61" customWidth="1"/>
    <col min="3" max="3" width="14.08984375" style="61" customWidth="1"/>
    <col min="4" max="4" width="17.90625" style="61" customWidth="1"/>
    <col min="5" max="5" width="15.26953125" style="61" customWidth="1"/>
    <col min="6" max="6" width="12.36328125" style="61" customWidth="1"/>
    <col min="7" max="16384" width="9" style="61"/>
  </cols>
  <sheetData>
    <row r="1" spans="1:11" s="141" customFormat="1" ht="22.5" customHeight="1" x14ac:dyDescent="0.2">
      <c r="A1" s="138" t="s">
        <v>95</v>
      </c>
      <c r="B1" s="139"/>
      <c r="C1" s="139"/>
      <c r="D1" s="140"/>
      <c r="E1" s="140"/>
    </row>
    <row r="2" spans="1:11" s="141" customFormat="1" ht="15" customHeight="1" x14ac:dyDescent="0.2">
      <c r="A2" s="139"/>
      <c r="B2" s="139"/>
      <c r="C2" s="139"/>
      <c r="D2" s="140"/>
      <c r="E2" s="140"/>
    </row>
    <row r="3" spans="1:11" s="141" customFormat="1" ht="22.5" customHeight="1" x14ac:dyDescent="0.2">
      <c r="A3" s="139"/>
      <c r="B3" s="631" t="s">
        <v>96</v>
      </c>
      <c r="C3" s="631"/>
      <c r="D3" s="631"/>
      <c r="E3" s="631"/>
      <c r="F3" s="631"/>
      <c r="G3" s="631"/>
      <c r="H3" s="631"/>
      <c r="I3" s="631"/>
      <c r="J3" s="631"/>
      <c r="K3" s="631"/>
    </row>
    <row r="4" spans="1:11" s="141" customFormat="1" ht="22.5" customHeight="1" x14ac:dyDescent="0.2">
      <c r="A4" s="139"/>
      <c r="B4" s="631"/>
      <c r="C4" s="631"/>
      <c r="D4" s="631"/>
      <c r="E4" s="631"/>
      <c r="F4" s="631"/>
      <c r="G4" s="631"/>
      <c r="H4" s="631"/>
      <c r="I4" s="631"/>
      <c r="J4" s="631"/>
      <c r="K4" s="631"/>
    </row>
    <row r="5" spans="1:11" s="62" customFormat="1" ht="21" customHeight="1" thickBot="1" x14ac:dyDescent="0.25">
      <c r="C5" s="367" t="s">
        <v>374</v>
      </c>
      <c r="D5" s="142"/>
      <c r="E5" s="142"/>
      <c r="F5" s="143" t="s">
        <v>97</v>
      </c>
    </row>
    <row r="6" spans="1:11" s="62" customFormat="1" ht="33.75" customHeight="1" x14ac:dyDescent="0.2">
      <c r="C6" s="632" t="s">
        <v>98</v>
      </c>
      <c r="D6" s="633"/>
      <c r="E6" s="633"/>
      <c r="F6" s="634"/>
    </row>
    <row r="7" spans="1:11" s="62" customFormat="1" ht="26.25" customHeight="1" thickBot="1" x14ac:dyDescent="0.25">
      <c r="C7" s="144" t="s">
        <v>99</v>
      </c>
      <c r="D7" s="145" t="s">
        <v>100</v>
      </c>
      <c r="E7" s="146" t="s">
        <v>101</v>
      </c>
      <c r="F7" s="147" t="s">
        <v>102</v>
      </c>
    </row>
    <row r="8" spans="1:11" s="62" customFormat="1" ht="26.25" customHeight="1" x14ac:dyDescent="0.2">
      <c r="C8" s="635" t="s">
        <v>372</v>
      </c>
      <c r="D8" s="386" t="s">
        <v>376</v>
      </c>
      <c r="E8" s="387">
        <v>50000</v>
      </c>
      <c r="F8" s="388">
        <v>55</v>
      </c>
    </row>
    <row r="9" spans="1:11" s="62" customFormat="1" ht="26.25" customHeight="1" x14ac:dyDescent="0.2">
      <c r="C9" s="636"/>
      <c r="D9" s="389" t="s">
        <v>375</v>
      </c>
      <c r="E9" s="390">
        <v>20000</v>
      </c>
      <c r="F9" s="391">
        <v>25</v>
      </c>
    </row>
    <row r="10" spans="1:11" s="62" customFormat="1" ht="26.25" customHeight="1" x14ac:dyDescent="0.2">
      <c r="C10" s="636"/>
      <c r="D10" s="392" t="s">
        <v>377</v>
      </c>
      <c r="E10" s="393">
        <v>10000</v>
      </c>
      <c r="F10" s="394">
        <v>15</v>
      </c>
    </row>
    <row r="11" spans="1:11" s="62" customFormat="1" ht="26.25" customHeight="1" x14ac:dyDescent="0.2">
      <c r="C11" s="636"/>
      <c r="D11" s="395"/>
      <c r="E11" s="395"/>
      <c r="F11" s="391"/>
    </row>
    <row r="12" spans="1:11" s="62" customFormat="1" ht="26.25" customHeight="1" thickBot="1" x14ac:dyDescent="0.25">
      <c r="C12" s="636"/>
      <c r="D12" s="396"/>
      <c r="E12" s="396"/>
      <c r="F12" s="397"/>
    </row>
    <row r="13" spans="1:11" s="62" customFormat="1" ht="26.25" customHeight="1" thickTop="1" thickBot="1" x14ac:dyDescent="0.25">
      <c r="C13" s="637"/>
      <c r="D13" s="155" t="s">
        <v>104</v>
      </c>
      <c r="E13" s="398">
        <f>SUM(E8:E12)</f>
        <v>80000</v>
      </c>
      <c r="F13" s="399">
        <f>SUM(F8:F12)</f>
        <v>95</v>
      </c>
    </row>
    <row r="14" spans="1:11" s="62" customFormat="1" ht="26.25" customHeight="1" x14ac:dyDescent="0.2">
      <c r="C14" s="635" t="s">
        <v>373</v>
      </c>
      <c r="D14" s="386" t="s">
        <v>376</v>
      </c>
      <c r="E14" s="387">
        <v>10000</v>
      </c>
      <c r="F14" s="388">
        <v>15</v>
      </c>
    </row>
    <row r="15" spans="1:11" s="62" customFormat="1" ht="26.25" customHeight="1" x14ac:dyDescent="0.2">
      <c r="C15" s="636"/>
      <c r="D15" s="152" t="s">
        <v>103</v>
      </c>
      <c r="E15" s="152"/>
      <c r="F15" s="148"/>
    </row>
    <row r="16" spans="1:11" s="62" customFormat="1" ht="26.25" customHeight="1" x14ac:dyDescent="0.2">
      <c r="C16" s="636"/>
      <c r="D16" s="149" t="s">
        <v>103</v>
      </c>
      <c r="E16" s="150"/>
      <c r="F16" s="151"/>
    </row>
    <row r="17" spans="3:11" s="62" customFormat="1" ht="26.25" customHeight="1" x14ac:dyDescent="0.2">
      <c r="C17" s="636"/>
      <c r="D17" s="152" t="s">
        <v>103</v>
      </c>
      <c r="E17" s="152"/>
      <c r="F17" s="148"/>
    </row>
    <row r="18" spans="3:11" s="62" customFormat="1" ht="26.25" customHeight="1" thickBot="1" x14ac:dyDescent="0.25">
      <c r="C18" s="636"/>
      <c r="D18" s="153" t="s">
        <v>103</v>
      </c>
      <c r="E18" s="153"/>
      <c r="F18" s="154"/>
    </row>
    <row r="19" spans="3:11" s="62" customFormat="1" ht="26.25" customHeight="1" thickTop="1" thickBot="1" x14ac:dyDescent="0.25">
      <c r="C19" s="637"/>
      <c r="D19" s="155" t="s">
        <v>104</v>
      </c>
      <c r="E19" s="398">
        <f>SUM(E14:E18)</f>
        <v>10000</v>
      </c>
      <c r="F19" s="399">
        <f>SUM(F14:F18)</f>
        <v>15</v>
      </c>
    </row>
    <row r="20" spans="3:11" s="62" customFormat="1" ht="19.5" customHeight="1" thickBot="1" x14ac:dyDescent="0.25">
      <c r="C20" s="63"/>
      <c r="D20" s="156" t="s">
        <v>105</v>
      </c>
      <c r="E20" s="398">
        <f>SUM(E13,E19)</f>
        <v>90000</v>
      </c>
      <c r="F20" s="400">
        <f>SUM(F13,F19)</f>
        <v>110</v>
      </c>
    </row>
    <row r="21" spans="3:11" s="62" customFormat="1" ht="16.5" customHeight="1" x14ac:dyDescent="0.2">
      <c r="C21" s="64" t="s">
        <v>106</v>
      </c>
    </row>
    <row r="24" spans="3:11" ht="25" customHeight="1" x14ac:dyDescent="0.2">
      <c r="H24" s="451"/>
      <c r="I24" s="451"/>
      <c r="J24" s="451"/>
      <c r="K24" s="452"/>
    </row>
    <row r="25" spans="3:11" ht="25" customHeight="1" x14ac:dyDescent="0.2">
      <c r="H25" s="451"/>
      <c r="I25" s="451"/>
      <c r="J25" s="451"/>
      <c r="K25" s="452"/>
    </row>
    <row r="26" spans="3:11" ht="25" customHeight="1" x14ac:dyDescent="0.2">
      <c r="H26" s="451"/>
      <c r="I26" s="451"/>
      <c r="J26" s="451"/>
      <c r="K26" s="452"/>
    </row>
  </sheetData>
  <mergeCells count="4">
    <mergeCell ref="B3:K4"/>
    <mergeCell ref="C6:F6"/>
    <mergeCell ref="C8:C13"/>
    <mergeCell ref="C14:C19"/>
  </mergeCells>
  <phoneticPr fontId="16"/>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265625" defaultRowHeight="26.25" customHeight="1" x14ac:dyDescent="0.2"/>
  <cols>
    <col min="1" max="1" width="1.26953125" style="159" customWidth="1"/>
    <col min="2" max="3" width="4.7265625" style="159"/>
    <col min="4" max="4" width="1.36328125" style="167" customWidth="1"/>
    <col min="5" max="9" width="4.7265625" style="159"/>
    <col min="10" max="15" width="4.36328125" style="159" customWidth="1"/>
    <col min="16" max="17" width="8.36328125" style="159" customWidth="1"/>
    <col min="18" max="18" width="14.90625" style="159" customWidth="1"/>
    <col min="19" max="22" width="6.08984375" style="159" customWidth="1"/>
    <col min="23" max="28" width="5" style="159" customWidth="1"/>
    <col min="29" max="30" width="6.08984375" style="159" customWidth="1"/>
    <col min="31" max="31" width="4.7265625" style="159"/>
    <col min="32" max="32" width="14.26953125" style="159" customWidth="1"/>
    <col min="33" max="33" width="9.6328125" style="159" customWidth="1"/>
    <col min="34" max="34" width="4.7265625" style="159"/>
    <col min="35" max="36" width="4.36328125" style="159" customWidth="1"/>
    <col min="37" max="37" width="1.453125" style="159" customWidth="1"/>
    <col min="38" max="38" width="4.7265625" style="159"/>
    <col min="39" max="39" width="12.6328125" style="159" customWidth="1"/>
    <col min="40" max="16384" width="4.7265625" style="159"/>
  </cols>
  <sheetData>
    <row r="1" spans="1:37" s="6" customFormat="1" ht="30" customHeight="1" x14ac:dyDescent="0.2">
      <c r="A1" s="40"/>
      <c r="B1" s="226" t="s">
        <v>107</v>
      </c>
      <c r="C1" s="227"/>
      <c r="D1" s="227"/>
      <c r="E1" s="227"/>
      <c r="F1" s="227"/>
      <c r="G1" s="227"/>
      <c r="H1" s="227"/>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40"/>
    </row>
    <row r="2" spans="1:37" s="6" customFormat="1" ht="21.75" customHeight="1" thickBot="1" x14ac:dyDescent="0.25">
      <c r="A2" s="199"/>
      <c r="B2" s="199" t="s">
        <v>108</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983" t="s">
        <v>109</v>
      </c>
      <c r="AJ2" s="983"/>
      <c r="AK2" s="40"/>
    </row>
    <row r="3" spans="1:37" ht="25.5" customHeight="1" thickBot="1" x14ac:dyDescent="0.25">
      <c r="A3" s="157"/>
      <c r="B3" s="906" t="s">
        <v>110</v>
      </c>
      <c r="C3" s="909" t="s">
        <v>111</v>
      </c>
      <c r="D3" s="975" t="s">
        <v>112</v>
      </c>
      <c r="E3" s="976"/>
      <c r="F3" s="976"/>
      <c r="G3" s="976"/>
      <c r="H3" s="976"/>
      <c r="I3" s="976"/>
      <c r="J3" s="976"/>
      <c r="K3" s="976"/>
      <c r="L3" s="976"/>
      <c r="M3" s="976"/>
      <c r="N3" s="977"/>
      <c r="O3" s="978" t="s">
        <v>113</v>
      </c>
      <c r="P3" s="914" t="s">
        <v>114</v>
      </c>
      <c r="Q3" s="915"/>
      <c r="R3" s="917" t="s">
        <v>115</v>
      </c>
      <c r="S3" s="897" t="s">
        <v>116</v>
      </c>
      <c r="T3" s="898"/>
      <c r="U3" s="898"/>
      <c r="V3" s="898"/>
      <c r="W3" s="898"/>
      <c r="X3" s="898"/>
      <c r="Y3" s="898"/>
      <c r="Z3" s="898"/>
      <c r="AA3" s="898"/>
      <c r="AB3" s="898"/>
      <c r="AC3" s="899"/>
      <c r="AD3" s="899"/>
      <c r="AE3" s="900" t="s">
        <v>117</v>
      </c>
      <c r="AF3" s="900"/>
      <c r="AG3" s="900"/>
      <c r="AH3" s="900"/>
      <c r="AI3" s="862" t="s">
        <v>118</v>
      </c>
      <c r="AJ3" s="863"/>
      <c r="AK3" s="161"/>
    </row>
    <row r="4" spans="1:37" ht="22.5" customHeight="1" x14ac:dyDescent="0.2">
      <c r="A4" s="157"/>
      <c r="B4" s="907"/>
      <c r="C4" s="910"/>
      <c r="D4" s="969"/>
      <c r="E4" s="971" t="s">
        <v>119</v>
      </c>
      <c r="F4" s="869"/>
      <c r="G4" s="870"/>
      <c r="H4" s="973" t="s">
        <v>120</v>
      </c>
      <c r="I4" s="974"/>
      <c r="J4" s="973" t="s">
        <v>121</v>
      </c>
      <c r="K4" s="974"/>
      <c r="L4" s="868" t="s">
        <v>122</v>
      </c>
      <c r="M4" s="869"/>
      <c r="N4" s="870"/>
      <c r="O4" s="979"/>
      <c r="P4" s="916"/>
      <c r="Q4" s="916"/>
      <c r="R4" s="866"/>
      <c r="S4" s="881" t="s">
        <v>123</v>
      </c>
      <c r="T4" s="881"/>
      <c r="U4" s="881"/>
      <c r="V4" s="881"/>
      <c r="W4" s="882" t="s">
        <v>124</v>
      </c>
      <c r="X4" s="883"/>
      <c r="Y4" s="883"/>
      <c r="Z4" s="883"/>
      <c r="AA4" s="883"/>
      <c r="AB4" s="884"/>
      <c r="AC4" s="885" t="s">
        <v>125</v>
      </c>
      <c r="AD4" s="886"/>
      <c r="AE4" s="892" t="s">
        <v>126</v>
      </c>
      <c r="AF4" s="864"/>
      <c r="AG4" s="864" t="s">
        <v>127</v>
      </c>
      <c r="AH4" s="864" t="s">
        <v>128</v>
      </c>
      <c r="AI4" s="864"/>
      <c r="AJ4" s="865"/>
      <c r="AK4" s="161"/>
    </row>
    <row r="5" spans="1:37" ht="22.5" customHeight="1" x14ac:dyDescent="0.2">
      <c r="A5" s="157"/>
      <c r="B5" s="907"/>
      <c r="C5" s="910"/>
      <c r="D5" s="970"/>
      <c r="E5" s="972"/>
      <c r="F5" s="872"/>
      <c r="G5" s="873"/>
      <c r="H5" s="876"/>
      <c r="I5" s="877"/>
      <c r="J5" s="876"/>
      <c r="K5" s="877"/>
      <c r="L5" s="871"/>
      <c r="M5" s="872"/>
      <c r="N5" s="873"/>
      <c r="O5" s="979"/>
      <c r="P5" s="916"/>
      <c r="Q5" s="916"/>
      <c r="R5" s="867"/>
      <c r="S5" s="228"/>
      <c r="T5" s="229"/>
      <c r="U5" s="895" t="s">
        <v>129</v>
      </c>
      <c r="V5" s="896"/>
      <c r="W5" s="882" t="s">
        <v>130</v>
      </c>
      <c r="X5" s="883"/>
      <c r="Y5" s="882" t="s">
        <v>131</v>
      </c>
      <c r="Z5" s="883"/>
      <c r="AA5" s="882" t="s">
        <v>132</v>
      </c>
      <c r="AB5" s="884"/>
      <c r="AC5" s="887"/>
      <c r="AD5" s="888"/>
      <c r="AE5" s="892"/>
      <c r="AF5" s="864"/>
      <c r="AG5" s="893"/>
      <c r="AH5" s="894"/>
      <c r="AI5" s="864"/>
      <c r="AJ5" s="865"/>
      <c r="AK5" s="161"/>
    </row>
    <row r="6" spans="1:37" ht="27" customHeight="1" x14ac:dyDescent="0.2">
      <c r="A6" s="157"/>
      <c r="B6" s="907"/>
      <c r="C6" s="230"/>
      <c r="D6" s="948"/>
      <c r="E6" s="949"/>
      <c r="F6" s="949"/>
      <c r="G6" s="949"/>
      <c r="H6" s="949"/>
      <c r="I6" s="949"/>
      <c r="J6" s="949"/>
      <c r="K6" s="949"/>
      <c r="L6" s="949"/>
      <c r="M6" s="949"/>
      <c r="N6" s="950"/>
      <c r="O6" s="231"/>
      <c r="P6" s="930"/>
      <c r="Q6" s="930"/>
      <c r="R6" s="232"/>
      <c r="S6" s="930"/>
      <c r="T6" s="931"/>
      <c r="U6" s="935"/>
      <c r="V6" s="930"/>
      <c r="W6" s="853"/>
      <c r="X6" s="861"/>
      <c r="Y6" s="853"/>
      <c r="Z6" s="861"/>
      <c r="AA6" s="853"/>
      <c r="AB6" s="854"/>
      <c r="AC6" s="855"/>
      <c r="AD6" s="856"/>
      <c r="AE6" s="857"/>
      <c r="AF6" s="858"/>
      <c r="AG6" s="233"/>
      <c r="AH6" s="234"/>
      <c r="AI6" s="859"/>
      <c r="AJ6" s="860"/>
      <c r="AK6" s="161"/>
    </row>
    <row r="7" spans="1:37" ht="27" customHeight="1" x14ac:dyDescent="0.2">
      <c r="A7" s="157"/>
      <c r="B7" s="907"/>
      <c r="C7" s="235">
        <v>1</v>
      </c>
      <c r="D7" s="236"/>
      <c r="E7" s="1130" t="s">
        <v>133</v>
      </c>
      <c r="F7" s="1131"/>
      <c r="G7" s="1132"/>
      <c r="H7" s="937" t="s">
        <v>134</v>
      </c>
      <c r="I7" s="937"/>
      <c r="J7" s="937" t="s">
        <v>135</v>
      </c>
      <c r="K7" s="938"/>
      <c r="L7" s="1133" t="s">
        <v>136</v>
      </c>
      <c r="M7" s="1134"/>
      <c r="N7" s="1134"/>
      <c r="O7" s="237">
        <v>1</v>
      </c>
      <c r="P7" s="1097">
        <v>33000000</v>
      </c>
      <c r="Q7" s="1097"/>
      <c r="R7" s="238">
        <v>30000000</v>
      </c>
      <c r="S7" s="1097">
        <v>15000000</v>
      </c>
      <c r="T7" s="1098"/>
      <c r="U7" s="1107">
        <v>15000000</v>
      </c>
      <c r="V7" s="1097"/>
      <c r="W7" s="1079">
        <v>0</v>
      </c>
      <c r="X7" s="1099"/>
      <c r="Y7" s="1079">
        <v>0</v>
      </c>
      <c r="Z7" s="1099"/>
      <c r="AA7" s="1079">
        <v>0</v>
      </c>
      <c r="AB7" s="1080"/>
      <c r="AC7" s="1081">
        <v>15000000</v>
      </c>
      <c r="AD7" s="1082"/>
      <c r="AE7" s="1135" t="s">
        <v>431</v>
      </c>
      <c r="AF7" s="1136"/>
      <c r="AG7" s="1137"/>
      <c r="AH7" s="1137"/>
      <c r="AI7" s="1137"/>
      <c r="AJ7" s="1138"/>
      <c r="AK7" s="161"/>
    </row>
    <row r="8" spans="1:37" ht="27" customHeight="1" x14ac:dyDescent="0.2">
      <c r="A8" s="157"/>
      <c r="B8" s="907"/>
      <c r="C8" s="239">
        <v>2</v>
      </c>
      <c r="D8" s="240"/>
      <c r="E8" s="1126" t="s">
        <v>137</v>
      </c>
      <c r="F8" s="1127"/>
      <c r="G8" s="1128"/>
      <c r="H8" s="1129" t="s">
        <v>138</v>
      </c>
      <c r="I8" s="1129"/>
      <c r="J8" s="954" t="s">
        <v>139</v>
      </c>
      <c r="K8" s="943"/>
      <c r="L8" s="955"/>
      <c r="M8" s="955"/>
      <c r="N8" s="955"/>
      <c r="O8" s="241">
        <v>1</v>
      </c>
      <c r="P8" s="1125">
        <v>3300000</v>
      </c>
      <c r="Q8" s="1125"/>
      <c r="R8" s="242">
        <v>3000000</v>
      </c>
      <c r="S8" s="1017">
        <v>1500000</v>
      </c>
      <c r="T8" s="1018"/>
      <c r="U8" s="1019">
        <v>1500000</v>
      </c>
      <c r="V8" s="1017"/>
      <c r="W8" s="1009">
        <v>0</v>
      </c>
      <c r="X8" s="1010"/>
      <c r="Y8" s="1009">
        <v>0</v>
      </c>
      <c r="Z8" s="1010"/>
      <c r="AA8" s="1009">
        <v>0</v>
      </c>
      <c r="AB8" s="1011"/>
      <c r="AC8" s="1012">
        <v>1500000</v>
      </c>
      <c r="AD8" s="1013"/>
      <c r="AE8" s="1139"/>
      <c r="AF8" s="1140"/>
      <c r="AG8" s="1140"/>
      <c r="AH8" s="1140"/>
      <c r="AI8" s="1140"/>
      <c r="AJ8" s="1141"/>
      <c r="AK8" s="161"/>
    </row>
    <row r="9" spans="1:37" ht="27" customHeight="1" x14ac:dyDescent="0.2">
      <c r="A9" s="157"/>
      <c r="B9" s="907"/>
      <c r="C9" s="239">
        <v>3</v>
      </c>
      <c r="D9" s="243"/>
      <c r="E9" s="1116" t="s">
        <v>140</v>
      </c>
      <c r="F9" s="1117"/>
      <c r="G9" s="1118"/>
      <c r="H9" s="1119" t="s">
        <v>138</v>
      </c>
      <c r="I9" s="1120"/>
      <c r="J9" s="1121" t="s">
        <v>141</v>
      </c>
      <c r="K9" s="1122"/>
      <c r="L9" s="1123"/>
      <c r="M9" s="1124"/>
      <c r="N9" s="1124"/>
      <c r="O9" s="241">
        <v>1</v>
      </c>
      <c r="P9" s="1125">
        <v>5500000</v>
      </c>
      <c r="Q9" s="1125"/>
      <c r="R9" s="242">
        <v>5000000</v>
      </c>
      <c r="S9" s="1017">
        <v>2500000</v>
      </c>
      <c r="T9" s="1018"/>
      <c r="U9" s="1019">
        <v>2500000</v>
      </c>
      <c r="V9" s="1017"/>
      <c r="W9" s="1009">
        <v>0</v>
      </c>
      <c r="X9" s="1010"/>
      <c r="Y9" s="1009">
        <v>0</v>
      </c>
      <c r="Z9" s="1010"/>
      <c r="AA9" s="1009">
        <v>0</v>
      </c>
      <c r="AB9" s="1011"/>
      <c r="AC9" s="1012">
        <v>2500000</v>
      </c>
      <c r="AD9" s="1013"/>
      <c r="AE9" s="1139"/>
      <c r="AF9" s="1140"/>
      <c r="AG9" s="1140"/>
      <c r="AH9" s="1140"/>
      <c r="AI9" s="1140"/>
      <c r="AJ9" s="1141"/>
      <c r="AK9" s="161"/>
    </row>
    <row r="10" spans="1:37" ht="27" customHeight="1" x14ac:dyDescent="0.2">
      <c r="A10" s="157"/>
      <c r="B10" s="907"/>
      <c r="C10" s="230"/>
      <c r="D10" s="868"/>
      <c r="E10" s="869"/>
      <c r="F10" s="869"/>
      <c r="G10" s="869"/>
      <c r="H10" s="869"/>
      <c r="I10" s="869"/>
      <c r="J10" s="869"/>
      <c r="K10" s="869"/>
      <c r="L10" s="869"/>
      <c r="M10" s="869"/>
      <c r="N10" s="870"/>
      <c r="O10" s="231"/>
      <c r="P10" s="1109"/>
      <c r="Q10" s="1109"/>
      <c r="R10" s="244"/>
      <c r="S10" s="1109"/>
      <c r="T10" s="1110"/>
      <c r="U10" s="1111"/>
      <c r="V10" s="1109"/>
      <c r="W10" s="1047"/>
      <c r="X10" s="1112"/>
      <c r="Y10" s="1047"/>
      <c r="Z10" s="1112"/>
      <c r="AA10" s="1047"/>
      <c r="AB10" s="1048"/>
      <c r="AC10" s="1049"/>
      <c r="AD10" s="1050"/>
      <c r="AE10" s="1139"/>
      <c r="AF10" s="1140"/>
      <c r="AG10" s="1140"/>
      <c r="AH10" s="1140"/>
      <c r="AI10" s="1140"/>
      <c r="AJ10" s="1141"/>
      <c r="AK10" s="161"/>
    </row>
    <row r="11" spans="1:37" ht="27" customHeight="1" x14ac:dyDescent="0.2">
      <c r="A11" s="157"/>
      <c r="B11" s="907"/>
      <c r="C11" s="239"/>
      <c r="D11" s="240"/>
      <c r="E11" s="1113"/>
      <c r="F11" s="1114"/>
      <c r="G11" s="1115"/>
      <c r="H11" s="936"/>
      <c r="I11" s="936"/>
      <c r="J11" s="937"/>
      <c r="K11" s="938"/>
      <c r="L11" s="939"/>
      <c r="M11" s="939"/>
      <c r="N11" s="939"/>
      <c r="O11" s="241"/>
      <c r="P11" s="1017"/>
      <c r="Q11" s="1017"/>
      <c r="R11" s="242"/>
      <c r="S11" s="1017"/>
      <c r="T11" s="1018"/>
      <c r="U11" s="1019"/>
      <c r="V11" s="1017"/>
      <c r="W11" s="1009"/>
      <c r="X11" s="1010"/>
      <c r="Y11" s="1009"/>
      <c r="Z11" s="1010"/>
      <c r="AA11" s="1009"/>
      <c r="AB11" s="1011"/>
      <c r="AC11" s="1012"/>
      <c r="AD11" s="1013"/>
      <c r="AE11" s="1139"/>
      <c r="AF11" s="1140"/>
      <c r="AG11" s="1140"/>
      <c r="AH11" s="1140"/>
      <c r="AI11" s="1140"/>
      <c r="AJ11" s="1141"/>
      <c r="AK11" s="161"/>
    </row>
    <row r="12" spans="1:37" ht="27" customHeight="1" x14ac:dyDescent="0.2">
      <c r="A12" s="157"/>
      <c r="B12" s="907"/>
      <c r="C12" s="245"/>
      <c r="D12" s="228"/>
      <c r="E12" s="768"/>
      <c r="F12" s="769"/>
      <c r="G12" s="770"/>
      <c r="H12" s="771"/>
      <c r="I12" s="771"/>
      <c r="J12" s="771"/>
      <c r="K12" s="771"/>
      <c r="L12" s="771"/>
      <c r="M12" s="771"/>
      <c r="N12" s="771"/>
      <c r="O12" s="246"/>
      <c r="P12" s="1006"/>
      <c r="Q12" s="1006"/>
      <c r="R12" s="247"/>
      <c r="S12" s="1006"/>
      <c r="T12" s="1007"/>
      <c r="U12" s="1008"/>
      <c r="V12" s="1006"/>
      <c r="W12" s="1001"/>
      <c r="X12" s="1002"/>
      <c r="Y12" s="1001"/>
      <c r="Z12" s="1002"/>
      <c r="AA12" s="1001"/>
      <c r="AB12" s="1003"/>
      <c r="AC12" s="1004"/>
      <c r="AD12" s="1005"/>
      <c r="AE12" s="1142"/>
      <c r="AF12" s="1143"/>
      <c r="AG12" s="1143"/>
      <c r="AH12" s="1143"/>
      <c r="AI12" s="1143"/>
      <c r="AJ12" s="1144"/>
      <c r="AK12" s="161"/>
    </row>
    <row r="13" spans="1:37" ht="27" customHeight="1" thickBot="1" x14ac:dyDescent="0.25">
      <c r="A13" s="157"/>
      <c r="B13" s="908"/>
      <c r="C13" s="779" t="s">
        <v>142</v>
      </c>
      <c r="D13" s="780"/>
      <c r="E13" s="780"/>
      <c r="F13" s="780"/>
      <c r="G13" s="780"/>
      <c r="H13" s="780"/>
      <c r="I13" s="780"/>
      <c r="J13" s="780"/>
      <c r="K13" s="780"/>
      <c r="L13" s="780"/>
      <c r="M13" s="780"/>
      <c r="N13" s="780"/>
      <c r="O13" s="780"/>
      <c r="P13" s="1097">
        <f>SUM(P7:Q12)</f>
        <v>41800000</v>
      </c>
      <c r="Q13" s="1097"/>
      <c r="R13" s="238">
        <f>SUM(R7:R12)</f>
        <v>38000000</v>
      </c>
      <c r="S13" s="1097">
        <f>SUM(S7:T9)</f>
        <v>19000000</v>
      </c>
      <c r="T13" s="1098"/>
      <c r="U13" s="1097">
        <f>SUM(U7:V12)</f>
        <v>19000000</v>
      </c>
      <c r="V13" s="1098"/>
      <c r="W13" s="1079">
        <v>0</v>
      </c>
      <c r="X13" s="1099"/>
      <c r="Y13" s="1079">
        <v>0</v>
      </c>
      <c r="Z13" s="1099"/>
      <c r="AA13" s="1079">
        <v>0</v>
      </c>
      <c r="AB13" s="1080"/>
      <c r="AC13" s="1081">
        <f>SUM(AC7:AD12)</f>
        <v>19000000</v>
      </c>
      <c r="AD13" s="1082"/>
      <c r="AE13" s="790"/>
      <c r="AF13" s="791"/>
      <c r="AG13" s="791"/>
      <c r="AH13" s="791"/>
      <c r="AI13" s="791"/>
      <c r="AJ13" s="792"/>
      <c r="AK13" s="161"/>
    </row>
    <row r="14" spans="1:37" ht="20.25" customHeight="1" thickBot="1" x14ac:dyDescent="0.25">
      <c r="A14" s="157"/>
      <c r="B14" s="906" t="s">
        <v>143</v>
      </c>
      <c r="C14" s="909" t="s">
        <v>111</v>
      </c>
      <c r="D14" s="911" t="s">
        <v>144</v>
      </c>
      <c r="E14" s="912"/>
      <c r="F14" s="912"/>
      <c r="G14" s="912"/>
      <c r="H14" s="912"/>
      <c r="I14" s="912"/>
      <c r="J14" s="912"/>
      <c r="K14" s="912"/>
      <c r="L14" s="912"/>
      <c r="M14" s="912"/>
      <c r="N14" s="912"/>
      <c r="O14" s="913"/>
      <c r="P14" s="1088" t="s">
        <v>114</v>
      </c>
      <c r="Q14" s="1089"/>
      <c r="R14" s="1091" t="s">
        <v>115</v>
      </c>
      <c r="S14" s="1094" t="s">
        <v>116</v>
      </c>
      <c r="T14" s="1095"/>
      <c r="U14" s="1095"/>
      <c r="V14" s="1095"/>
      <c r="W14" s="1095"/>
      <c r="X14" s="1095"/>
      <c r="Y14" s="1095"/>
      <c r="Z14" s="1095"/>
      <c r="AA14" s="1095"/>
      <c r="AB14" s="1095"/>
      <c r="AC14" s="1096"/>
      <c r="AD14" s="1096"/>
      <c r="AE14" s="900" t="s">
        <v>117</v>
      </c>
      <c r="AF14" s="900"/>
      <c r="AG14" s="900"/>
      <c r="AH14" s="900"/>
      <c r="AI14" s="862" t="s">
        <v>118</v>
      </c>
      <c r="AJ14" s="863"/>
      <c r="AK14" s="161"/>
    </row>
    <row r="15" spans="1:37" ht="22.5" customHeight="1" x14ac:dyDescent="0.2">
      <c r="A15" s="157"/>
      <c r="B15" s="907"/>
      <c r="C15" s="910"/>
      <c r="D15" s="866"/>
      <c r="E15" s="868" t="s">
        <v>145</v>
      </c>
      <c r="F15" s="869"/>
      <c r="G15" s="869"/>
      <c r="H15" s="869"/>
      <c r="I15" s="870"/>
      <c r="J15" s="874" t="s">
        <v>146</v>
      </c>
      <c r="K15" s="875"/>
      <c r="L15" s="878" t="s">
        <v>147</v>
      </c>
      <c r="M15" s="879"/>
      <c r="N15" s="879"/>
      <c r="O15" s="880"/>
      <c r="P15" s="1090"/>
      <c r="Q15" s="1090"/>
      <c r="R15" s="1092"/>
      <c r="S15" s="1083" t="s">
        <v>123</v>
      </c>
      <c r="T15" s="1083"/>
      <c r="U15" s="1083"/>
      <c r="V15" s="1083"/>
      <c r="W15" s="1076" t="s">
        <v>124</v>
      </c>
      <c r="X15" s="1077"/>
      <c r="Y15" s="1077"/>
      <c r="Z15" s="1077"/>
      <c r="AA15" s="1077"/>
      <c r="AB15" s="1078"/>
      <c r="AC15" s="1084" t="s">
        <v>125</v>
      </c>
      <c r="AD15" s="1085"/>
      <c r="AE15" s="892" t="s">
        <v>126</v>
      </c>
      <c r="AF15" s="864"/>
      <c r="AG15" s="864" t="s">
        <v>127</v>
      </c>
      <c r="AH15" s="864" t="s">
        <v>128</v>
      </c>
      <c r="AI15" s="864"/>
      <c r="AJ15" s="865"/>
      <c r="AK15" s="161"/>
    </row>
    <row r="16" spans="1:37" ht="23.25" customHeight="1" x14ac:dyDescent="0.2">
      <c r="A16" s="157"/>
      <c r="B16" s="907"/>
      <c r="C16" s="910"/>
      <c r="D16" s="867"/>
      <c r="E16" s="871"/>
      <c r="F16" s="872"/>
      <c r="G16" s="872"/>
      <c r="H16" s="872"/>
      <c r="I16" s="873"/>
      <c r="J16" s="876"/>
      <c r="K16" s="877"/>
      <c r="L16" s="871"/>
      <c r="M16" s="872"/>
      <c r="N16" s="872"/>
      <c r="O16" s="873"/>
      <c r="P16" s="1090"/>
      <c r="Q16" s="1090"/>
      <c r="R16" s="1093"/>
      <c r="S16" s="248"/>
      <c r="T16" s="249"/>
      <c r="U16" s="1074" t="s">
        <v>129</v>
      </c>
      <c r="V16" s="1075"/>
      <c r="W16" s="1076" t="s">
        <v>130</v>
      </c>
      <c r="X16" s="1077"/>
      <c r="Y16" s="1076" t="s">
        <v>131</v>
      </c>
      <c r="Z16" s="1077"/>
      <c r="AA16" s="1076" t="s">
        <v>132</v>
      </c>
      <c r="AB16" s="1078"/>
      <c r="AC16" s="1086"/>
      <c r="AD16" s="1087"/>
      <c r="AE16" s="892"/>
      <c r="AF16" s="864"/>
      <c r="AG16" s="893"/>
      <c r="AH16" s="894"/>
      <c r="AI16" s="864"/>
      <c r="AJ16" s="865"/>
      <c r="AK16" s="161"/>
    </row>
    <row r="17" spans="1:37" ht="27" customHeight="1" x14ac:dyDescent="0.2">
      <c r="A17" s="157"/>
      <c r="B17" s="907"/>
      <c r="C17" s="230"/>
      <c r="D17" s="874"/>
      <c r="E17" s="1108"/>
      <c r="F17" s="1108"/>
      <c r="G17" s="1108"/>
      <c r="H17" s="1108"/>
      <c r="I17" s="1108"/>
      <c r="J17" s="1108"/>
      <c r="K17" s="1108"/>
      <c r="L17" s="1108"/>
      <c r="M17" s="1108"/>
      <c r="N17" s="1108"/>
      <c r="O17" s="875"/>
      <c r="P17" s="1109"/>
      <c r="Q17" s="1109"/>
      <c r="R17" s="244"/>
      <c r="S17" s="1109"/>
      <c r="T17" s="1110"/>
      <c r="U17" s="1111"/>
      <c r="V17" s="1109"/>
      <c r="W17" s="1047"/>
      <c r="X17" s="1112"/>
      <c r="Y17" s="1047"/>
      <c r="Z17" s="1112"/>
      <c r="AA17" s="1047"/>
      <c r="AB17" s="1048"/>
      <c r="AC17" s="1049"/>
      <c r="AD17" s="1050"/>
      <c r="AE17" s="1051"/>
      <c r="AF17" s="1052"/>
      <c r="AG17" s="250"/>
      <c r="AH17" s="251"/>
      <c r="AI17" s="1053"/>
      <c r="AJ17" s="1054"/>
      <c r="AK17" s="161"/>
    </row>
    <row r="18" spans="1:37" ht="27" customHeight="1" x14ac:dyDescent="0.2">
      <c r="A18" s="157"/>
      <c r="B18" s="907"/>
      <c r="C18" s="252">
        <v>4</v>
      </c>
      <c r="D18" s="253"/>
      <c r="E18" s="1100" t="s">
        <v>148</v>
      </c>
      <c r="F18" s="1101"/>
      <c r="G18" s="1101"/>
      <c r="H18" s="1101"/>
      <c r="I18" s="1102"/>
      <c r="J18" s="1103" t="s">
        <v>149</v>
      </c>
      <c r="K18" s="1103"/>
      <c r="L18" s="1104" t="s">
        <v>363</v>
      </c>
      <c r="M18" s="1105"/>
      <c r="N18" s="1105"/>
      <c r="O18" s="1106"/>
      <c r="P18" s="1097">
        <v>150000000</v>
      </c>
      <c r="Q18" s="1097"/>
      <c r="R18" s="238">
        <v>60000000</v>
      </c>
      <c r="S18" s="1097">
        <v>30000000</v>
      </c>
      <c r="T18" s="1098"/>
      <c r="U18" s="1107">
        <v>30000000</v>
      </c>
      <c r="V18" s="1097"/>
      <c r="W18" s="1079">
        <v>0</v>
      </c>
      <c r="X18" s="1099"/>
      <c r="Y18" s="1079">
        <v>0</v>
      </c>
      <c r="Z18" s="1099"/>
      <c r="AA18" s="1079">
        <v>0</v>
      </c>
      <c r="AB18" s="1080"/>
      <c r="AC18" s="1081">
        <v>30000000</v>
      </c>
      <c r="AD18" s="1082"/>
      <c r="AE18" s="1060" t="s">
        <v>150</v>
      </c>
      <c r="AF18" s="1061"/>
      <c r="AG18" s="254" t="s">
        <v>151</v>
      </c>
      <c r="AH18" s="255" t="s">
        <v>152</v>
      </c>
      <c r="AI18" s="1045" t="s">
        <v>153</v>
      </c>
      <c r="AJ18" s="1046"/>
      <c r="AK18" s="161"/>
    </row>
    <row r="19" spans="1:37" ht="27" customHeight="1" x14ac:dyDescent="0.2">
      <c r="A19" s="157"/>
      <c r="B19" s="907"/>
      <c r="C19" s="256">
        <v>5</v>
      </c>
      <c r="D19" s="257"/>
      <c r="E19" s="948" t="s">
        <v>148</v>
      </c>
      <c r="F19" s="949"/>
      <c r="G19" s="949"/>
      <c r="H19" s="949"/>
      <c r="I19" s="950"/>
      <c r="J19" s="1067" t="s">
        <v>149</v>
      </c>
      <c r="K19" s="1067"/>
      <c r="L19" s="1068" t="s">
        <v>364</v>
      </c>
      <c r="M19" s="1069"/>
      <c r="N19" s="1069"/>
      <c r="O19" s="1070"/>
      <c r="P19" s="1071">
        <v>100000000</v>
      </c>
      <c r="Q19" s="1071"/>
      <c r="R19" s="258">
        <v>60000000</v>
      </c>
      <c r="S19" s="1071">
        <v>30000000</v>
      </c>
      <c r="T19" s="1072"/>
      <c r="U19" s="1073">
        <v>30000000</v>
      </c>
      <c r="V19" s="1071"/>
      <c r="W19" s="1062">
        <v>0</v>
      </c>
      <c r="X19" s="1063"/>
      <c r="Y19" s="1062">
        <v>0</v>
      </c>
      <c r="Z19" s="1063"/>
      <c r="AA19" s="1062">
        <v>0</v>
      </c>
      <c r="AB19" s="1064"/>
      <c r="AC19" s="1065">
        <v>30000000</v>
      </c>
      <c r="AD19" s="1066"/>
      <c r="AE19" s="1060" t="s">
        <v>150</v>
      </c>
      <c r="AF19" s="1061"/>
      <c r="AG19" s="254" t="s">
        <v>151</v>
      </c>
      <c r="AH19" s="255" t="s">
        <v>152</v>
      </c>
      <c r="AI19" s="1045" t="s">
        <v>153</v>
      </c>
      <c r="AJ19" s="1046"/>
      <c r="AK19" s="161"/>
    </row>
    <row r="20" spans="1:37" ht="27" customHeight="1" x14ac:dyDescent="0.2">
      <c r="A20" s="157"/>
      <c r="B20" s="907"/>
      <c r="C20" s="259">
        <v>6</v>
      </c>
      <c r="D20" s="253"/>
      <c r="E20" s="1032" t="s">
        <v>148</v>
      </c>
      <c r="F20" s="1033"/>
      <c r="G20" s="1033"/>
      <c r="H20" s="1033"/>
      <c r="I20" s="1034"/>
      <c r="J20" s="1035" t="s">
        <v>149</v>
      </c>
      <c r="K20" s="1035"/>
      <c r="L20" s="1036" t="s">
        <v>429</v>
      </c>
      <c r="M20" s="1037"/>
      <c r="N20" s="1037"/>
      <c r="O20" s="1038"/>
      <c r="P20" s="1039">
        <v>100000000</v>
      </c>
      <c r="Q20" s="1039"/>
      <c r="R20" s="260">
        <v>60000000</v>
      </c>
      <c r="S20" s="1039">
        <v>30000000</v>
      </c>
      <c r="T20" s="1040"/>
      <c r="U20" s="1041">
        <v>30000000</v>
      </c>
      <c r="V20" s="1039"/>
      <c r="W20" s="1055">
        <v>0</v>
      </c>
      <c r="X20" s="1056"/>
      <c r="Y20" s="1055">
        <v>0</v>
      </c>
      <c r="Z20" s="1056"/>
      <c r="AA20" s="1055">
        <v>0</v>
      </c>
      <c r="AB20" s="1057"/>
      <c r="AC20" s="1058">
        <v>30000000</v>
      </c>
      <c r="AD20" s="1059"/>
      <c r="AE20" s="1060" t="s">
        <v>150</v>
      </c>
      <c r="AF20" s="1061"/>
      <c r="AG20" s="254" t="s">
        <v>151</v>
      </c>
      <c r="AH20" s="255" t="s">
        <v>152</v>
      </c>
      <c r="AI20" s="1045" t="s">
        <v>153</v>
      </c>
      <c r="AJ20" s="1046"/>
      <c r="AK20" s="161"/>
    </row>
    <row r="21" spans="1:37" ht="27" customHeight="1" x14ac:dyDescent="0.2">
      <c r="A21" s="157"/>
      <c r="B21" s="907"/>
      <c r="C21" s="239"/>
      <c r="D21" s="253"/>
      <c r="E21" s="1022"/>
      <c r="F21" s="1023"/>
      <c r="G21" s="1023"/>
      <c r="H21" s="1023"/>
      <c r="I21" s="1024"/>
      <c r="J21" s="1025"/>
      <c r="K21" s="1025"/>
      <c r="L21" s="1026"/>
      <c r="M21" s="1027"/>
      <c r="N21" s="1027"/>
      <c r="O21" s="1028"/>
      <c r="P21" s="1029"/>
      <c r="Q21" s="1029"/>
      <c r="R21" s="261"/>
      <c r="S21" s="1029"/>
      <c r="T21" s="1030"/>
      <c r="U21" s="1031"/>
      <c r="V21" s="1029"/>
      <c r="W21" s="1042"/>
      <c r="X21" s="1043"/>
      <c r="Y21" s="1042"/>
      <c r="Z21" s="1043"/>
      <c r="AA21" s="1042"/>
      <c r="AB21" s="1044"/>
      <c r="AC21" s="1020"/>
      <c r="AD21" s="1021"/>
      <c r="AE21" s="942"/>
      <c r="AF21" s="943"/>
      <c r="AG21" s="262"/>
      <c r="AH21" s="263"/>
      <c r="AI21" s="944"/>
      <c r="AJ21" s="945"/>
      <c r="AK21" s="161"/>
    </row>
    <row r="22" spans="1:37" ht="27" customHeight="1" x14ac:dyDescent="0.2">
      <c r="A22" s="157"/>
      <c r="B22" s="907"/>
      <c r="C22" s="239"/>
      <c r="D22" s="253"/>
      <c r="E22" s="951"/>
      <c r="F22" s="952"/>
      <c r="G22" s="952"/>
      <c r="H22" s="952"/>
      <c r="I22" s="942"/>
      <c r="J22" s="953"/>
      <c r="K22" s="953"/>
      <c r="L22" s="1014"/>
      <c r="M22" s="1015"/>
      <c r="N22" s="1015"/>
      <c r="O22" s="1016"/>
      <c r="P22" s="1017"/>
      <c r="Q22" s="1017"/>
      <c r="R22" s="242"/>
      <c r="S22" s="1017"/>
      <c r="T22" s="1018"/>
      <c r="U22" s="1019"/>
      <c r="V22" s="1017"/>
      <c r="W22" s="1009"/>
      <c r="X22" s="1010"/>
      <c r="Y22" s="1009"/>
      <c r="Z22" s="1010"/>
      <c r="AA22" s="1009"/>
      <c r="AB22" s="1011"/>
      <c r="AC22" s="1012"/>
      <c r="AD22" s="1013"/>
      <c r="AE22" s="942"/>
      <c r="AF22" s="943"/>
      <c r="AG22" s="262"/>
      <c r="AH22" s="263"/>
      <c r="AI22" s="944"/>
      <c r="AJ22" s="945"/>
      <c r="AK22" s="161"/>
    </row>
    <row r="23" spans="1:37" ht="27" customHeight="1" x14ac:dyDescent="0.2">
      <c r="A23" s="157"/>
      <c r="B23" s="907"/>
      <c r="C23" s="245"/>
      <c r="D23" s="264"/>
      <c r="E23" s="768"/>
      <c r="F23" s="769"/>
      <c r="G23" s="769"/>
      <c r="H23" s="769"/>
      <c r="I23" s="770"/>
      <c r="J23" s="771"/>
      <c r="K23" s="771"/>
      <c r="L23" s="772"/>
      <c r="M23" s="773"/>
      <c r="N23" s="773"/>
      <c r="O23" s="774"/>
      <c r="P23" s="1006"/>
      <c r="Q23" s="1006"/>
      <c r="R23" s="247"/>
      <c r="S23" s="1006"/>
      <c r="T23" s="1007"/>
      <c r="U23" s="1008"/>
      <c r="V23" s="1006"/>
      <c r="W23" s="1001"/>
      <c r="X23" s="1002"/>
      <c r="Y23" s="1001"/>
      <c r="Z23" s="1002"/>
      <c r="AA23" s="1001"/>
      <c r="AB23" s="1003"/>
      <c r="AC23" s="1004"/>
      <c r="AD23" s="1005"/>
      <c r="AE23" s="770"/>
      <c r="AF23" s="771"/>
      <c r="AG23" s="265"/>
      <c r="AH23" s="266"/>
      <c r="AI23" s="777"/>
      <c r="AJ23" s="778"/>
      <c r="AK23" s="161"/>
    </row>
    <row r="24" spans="1:37" ht="27" customHeight="1" thickBot="1" x14ac:dyDescent="0.25">
      <c r="A24" s="157"/>
      <c r="B24" s="908"/>
      <c r="C24" s="779" t="s">
        <v>142</v>
      </c>
      <c r="D24" s="780"/>
      <c r="E24" s="780"/>
      <c r="F24" s="780"/>
      <c r="G24" s="780"/>
      <c r="H24" s="780"/>
      <c r="I24" s="780"/>
      <c r="J24" s="780"/>
      <c r="K24" s="780"/>
      <c r="L24" s="780"/>
      <c r="M24" s="780"/>
      <c r="N24" s="780"/>
      <c r="O24" s="780"/>
      <c r="P24" s="996">
        <f>SUM(P18:Q23)</f>
        <v>350000000</v>
      </c>
      <c r="Q24" s="997"/>
      <c r="R24" s="267">
        <f>SUM(R18:R23)</f>
        <v>180000000</v>
      </c>
      <c r="S24" s="996">
        <f>SUM(S18:T23)</f>
        <v>90000000</v>
      </c>
      <c r="T24" s="998"/>
      <c r="U24" s="999">
        <f>SUM(U18:V23)</f>
        <v>90000000</v>
      </c>
      <c r="V24" s="997"/>
      <c r="W24" s="984">
        <v>0</v>
      </c>
      <c r="X24" s="1000"/>
      <c r="Y24" s="984">
        <v>0</v>
      </c>
      <c r="Z24" s="1000"/>
      <c r="AA24" s="984">
        <v>0</v>
      </c>
      <c r="AB24" s="985"/>
      <c r="AC24" s="986">
        <f>SUM(AC18:AD23)</f>
        <v>90000000</v>
      </c>
      <c r="AD24" s="987"/>
      <c r="AE24" s="790"/>
      <c r="AF24" s="791"/>
      <c r="AG24" s="791"/>
      <c r="AH24" s="791"/>
      <c r="AI24" s="791"/>
      <c r="AJ24" s="792"/>
      <c r="AK24" s="161"/>
    </row>
    <row r="25" spans="1:37" ht="27" customHeight="1" thickBot="1" x14ac:dyDescent="0.25">
      <c r="A25" s="157"/>
      <c r="B25" s="762" t="s">
        <v>154</v>
      </c>
      <c r="C25" s="763"/>
      <c r="D25" s="763"/>
      <c r="E25" s="763"/>
      <c r="F25" s="763"/>
      <c r="G25" s="763"/>
      <c r="H25" s="763"/>
      <c r="I25" s="763"/>
      <c r="J25" s="763"/>
      <c r="K25" s="763"/>
      <c r="L25" s="763"/>
      <c r="M25" s="763"/>
      <c r="N25" s="763"/>
      <c r="O25" s="763"/>
      <c r="P25" s="988">
        <f>+P13+P24</f>
        <v>391800000</v>
      </c>
      <c r="Q25" s="989"/>
      <c r="R25" s="268">
        <f>+R13+R24</f>
        <v>218000000</v>
      </c>
      <c r="S25" s="990">
        <f>S13+S24</f>
        <v>109000000</v>
      </c>
      <c r="T25" s="991"/>
      <c r="U25" s="992">
        <f>+U13+U24</f>
        <v>109000000</v>
      </c>
      <c r="V25" s="988"/>
      <c r="W25" s="993">
        <v>0</v>
      </c>
      <c r="X25" s="994"/>
      <c r="Y25" s="993">
        <v>0</v>
      </c>
      <c r="Z25" s="994"/>
      <c r="AA25" s="993">
        <v>0</v>
      </c>
      <c r="AB25" s="995"/>
      <c r="AC25" s="980">
        <f>+AC13+AC24</f>
        <v>109000000</v>
      </c>
      <c r="AD25" s="981"/>
      <c r="AE25" s="759"/>
      <c r="AF25" s="760"/>
      <c r="AG25" s="760"/>
      <c r="AH25" s="760"/>
      <c r="AI25" s="760"/>
      <c r="AJ25" s="761"/>
      <c r="AK25" s="161"/>
    </row>
    <row r="26" spans="1:37" s="6" customFormat="1" ht="17.25" customHeight="1" x14ac:dyDescent="0.2">
      <c r="A26" s="40"/>
      <c r="B26" s="269" t="s">
        <v>155</v>
      </c>
      <c r="C26" s="227" t="s">
        <v>156</v>
      </c>
      <c r="D26" s="196"/>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40"/>
      <c r="AI26" s="40"/>
      <c r="AJ26" s="40"/>
      <c r="AK26" s="40"/>
    </row>
    <row r="27" spans="1:37" s="6" customFormat="1" ht="17.25" customHeight="1" x14ac:dyDescent="0.2">
      <c r="A27" s="40"/>
      <c r="B27" s="269">
        <v>2</v>
      </c>
      <c r="C27" s="227" t="s">
        <v>157</v>
      </c>
      <c r="D27" s="196"/>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40"/>
    </row>
    <row r="28" spans="1:37" s="6" customFormat="1" ht="17.25" customHeight="1" x14ac:dyDescent="0.2">
      <c r="A28" s="40"/>
      <c r="B28" s="269">
        <v>3</v>
      </c>
      <c r="C28" s="227" t="s">
        <v>158</v>
      </c>
      <c r="D28" s="196"/>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40"/>
    </row>
    <row r="29" spans="1:37" s="6" customFormat="1" ht="17.25" customHeight="1" x14ac:dyDescent="0.2">
      <c r="A29" s="40"/>
      <c r="B29" s="269"/>
      <c r="C29" s="227" t="s">
        <v>159</v>
      </c>
      <c r="D29" s="196"/>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40"/>
    </row>
    <row r="30" spans="1:37" s="6" customFormat="1" ht="17.25" customHeight="1" x14ac:dyDescent="0.2">
      <c r="A30" s="40"/>
      <c r="B30" s="270">
        <v>4</v>
      </c>
      <c r="C30" s="1145" t="s">
        <v>160</v>
      </c>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40"/>
    </row>
    <row r="31" spans="1:37" s="6" customFormat="1" ht="17.25" customHeight="1" x14ac:dyDescent="0.2">
      <c r="A31" s="40"/>
      <c r="B31" s="270">
        <v>5</v>
      </c>
      <c r="C31" s="227" t="s">
        <v>161</v>
      </c>
      <c r="D31" s="196"/>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40"/>
    </row>
    <row r="32" spans="1:37" ht="17.25" customHeight="1" x14ac:dyDescent="0.2">
      <c r="A32" s="157"/>
      <c r="B32" s="162"/>
      <c r="C32" s="157"/>
      <c r="D32" s="163"/>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1:37" s="6" customFormat="1" ht="30" customHeight="1" x14ac:dyDescent="0.2">
      <c r="A33" s="40"/>
      <c r="B33" s="226" t="s">
        <v>107</v>
      </c>
      <c r="C33" s="227"/>
      <c r="D33" s="227"/>
      <c r="E33" s="227"/>
      <c r="F33" s="227"/>
      <c r="G33" s="227"/>
      <c r="H33" s="227"/>
      <c r="I33" s="50"/>
      <c r="J33" s="50"/>
      <c r="K33" s="50"/>
      <c r="L33" s="50"/>
      <c r="M33" s="50"/>
      <c r="N33" s="982" t="s">
        <v>366</v>
      </c>
      <c r="O33" s="982"/>
      <c r="P33" s="982"/>
      <c r="Q33" s="982"/>
      <c r="R33" s="982"/>
      <c r="S33" s="982"/>
      <c r="T33" s="982"/>
      <c r="U33" s="982"/>
      <c r="V33" s="982"/>
      <c r="W33" s="982"/>
      <c r="X33" s="982"/>
      <c r="Y33" s="982"/>
      <c r="Z33" s="982"/>
      <c r="AA33" s="982"/>
      <c r="AB33" s="982"/>
      <c r="AC33" s="982"/>
      <c r="AD33" s="982"/>
      <c r="AE33" s="982"/>
      <c r="AF33" s="50"/>
      <c r="AG33" s="50"/>
      <c r="AH33" s="50"/>
      <c r="AI33" s="50"/>
      <c r="AJ33" s="50"/>
      <c r="AK33" s="40"/>
    </row>
    <row r="34" spans="1:37" s="6" customFormat="1" ht="21.75" customHeight="1" thickBot="1" x14ac:dyDescent="0.25">
      <c r="A34" s="199"/>
      <c r="B34" s="199" t="s">
        <v>108</v>
      </c>
      <c r="C34" s="40"/>
      <c r="D34" s="40"/>
      <c r="E34" s="40"/>
      <c r="F34" s="40"/>
      <c r="G34" s="40"/>
      <c r="H34" s="40"/>
      <c r="I34" s="40"/>
      <c r="J34" s="40"/>
      <c r="K34" s="40"/>
      <c r="L34" s="40"/>
      <c r="M34" s="40"/>
      <c r="N34" s="982"/>
      <c r="O34" s="982"/>
      <c r="P34" s="982"/>
      <c r="Q34" s="982"/>
      <c r="R34" s="982"/>
      <c r="S34" s="982"/>
      <c r="T34" s="982"/>
      <c r="U34" s="982"/>
      <c r="V34" s="982"/>
      <c r="W34" s="982"/>
      <c r="X34" s="982"/>
      <c r="Y34" s="982"/>
      <c r="Z34" s="982"/>
      <c r="AA34" s="982"/>
      <c r="AB34" s="982"/>
      <c r="AC34" s="982"/>
      <c r="AD34" s="982"/>
      <c r="AE34" s="982"/>
      <c r="AF34" s="40"/>
      <c r="AG34" s="40"/>
      <c r="AH34" s="40"/>
      <c r="AI34" s="983" t="s">
        <v>109</v>
      </c>
      <c r="AJ34" s="983"/>
      <c r="AK34" s="40"/>
    </row>
    <row r="35" spans="1:37" ht="17.25" customHeight="1" thickBot="1" x14ac:dyDescent="0.25">
      <c r="A35" s="157"/>
      <c r="B35" s="906" t="s">
        <v>110</v>
      </c>
      <c r="C35" s="909" t="s">
        <v>111</v>
      </c>
      <c r="D35" s="975" t="s">
        <v>112</v>
      </c>
      <c r="E35" s="976"/>
      <c r="F35" s="976"/>
      <c r="G35" s="976"/>
      <c r="H35" s="976"/>
      <c r="I35" s="976"/>
      <c r="J35" s="976"/>
      <c r="K35" s="976"/>
      <c r="L35" s="976"/>
      <c r="M35" s="976"/>
      <c r="N35" s="977"/>
      <c r="O35" s="978" t="s">
        <v>113</v>
      </c>
      <c r="P35" s="914" t="s">
        <v>114</v>
      </c>
      <c r="Q35" s="915"/>
      <c r="R35" s="917" t="s">
        <v>115</v>
      </c>
      <c r="S35" s="897" t="s">
        <v>116</v>
      </c>
      <c r="T35" s="898"/>
      <c r="U35" s="898"/>
      <c r="V35" s="898"/>
      <c r="W35" s="898"/>
      <c r="X35" s="898"/>
      <c r="Y35" s="898"/>
      <c r="Z35" s="898"/>
      <c r="AA35" s="898"/>
      <c r="AB35" s="898"/>
      <c r="AC35" s="899"/>
      <c r="AD35" s="899"/>
      <c r="AE35" s="900" t="s">
        <v>117</v>
      </c>
      <c r="AF35" s="900"/>
      <c r="AG35" s="900"/>
      <c r="AH35" s="900"/>
      <c r="AI35" s="862" t="s">
        <v>118</v>
      </c>
      <c r="AJ35" s="863"/>
      <c r="AK35" s="157"/>
    </row>
    <row r="36" spans="1:37" ht="17.25" customHeight="1" x14ac:dyDescent="0.2">
      <c r="A36" s="157"/>
      <c r="B36" s="907"/>
      <c r="C36" s="910"/>
      <c r="D36" s="969"/>
      <c r="E36" s="971" t="s">
        <v>119</v>
      </c>
      <c r="F36" s="869"/>
      <c r="G36" s="870"/>
      <c r="H36" s="973" t="s">
        <v>120</v>
      </c>
      <c r="I36" s="974"/>
      <c r="J36" s="973" t="s">
        <v>121</v>
      </c>
      <c r="K36" s="974"/>
      <c r="L36" s="868" t="s">
        <v>122</v>
      </c>
      <c r="M36" s="869"/>
      <c r="N36" s="870"/>
      <c r="O36" s="979"/>
      <c r="P36" s="916"/>
      <c r="Q36" s="916"/>
      <c r="R36" s="866"/>
      <c r="S36" s="881" t="s">
        <v>123</v>
      </c>
      <c r="T36" s="881"/>
      <c r="U36" s="881"/>
      <c r="V36" s="881"/>
      <c r="W36" s="882" t="s">
        <v>124</v>
      </c>
      <c r="X36" s="883"/>
      <c r="Y36" s="883"/>
      <c r="Z36" s="883"/>
      <c r="AA36" s="883"/>
      <c r="AB36" s="884"/>
      <c r="AC36" s="885" t="s">
        <v>125</v>
      </c>
      <c r="AD36" s="886"/>
      <c r="AE36" s="892" t="s">
        <v>126</v>
      </c>
      <c r="AF36" s="864"/>
      <c r="AG36" s="864" t="s">
        <v>127</v>
      </c>
      <c r="AH36" s="864" t="s">
        <v>128</v>
      </c>
      <c r="AI36" s="864"/>
      <c r="AJ36" s="865"/>
      <c r="AK36" s="157"/>
    </row>
    <row r="37" spans="1:37" ht="17.25" customHeight="1" x14ac:dyDescent="0.2">
      <c r="A37" s="157"/>
      <c r="B37" s="907"/>
      <c r="C37" s="910"/>
      <c r="D37" s="970"/>
      <c r="E37" s="972"/>
      <c r="F37" s="872"/>
      <c r="G37" s="873"/>
      <c r="H37" s="876"/>
      <c r="I37" s="877"/>
      <c r="J37" s="876"/>
      <c r="K37" s="877"/>
      <c r="L37" s="871"/>
      <c r="M37" s="872"/>
      <c r="N37" s="873"/>
      <c r="O37" s="979"/>
      <c r="P37" s="916"/>
      <c r="Q37" s="916"/>
      <c r="R37" s="867"/>
      <c r="S37" s="228"/>
      <c r="T37" s="229"/>
      <c r="U37" s="895" t="s">
        <v>129</v>
      </c>
      <c r="V37" s="896"/>
      <c r="W37" s="882" t="s">
        <v>130</v>
      </c>
      <c r="X37" s="883"/>
      <c r="Y37" s="882" t="s">
        <v>131</v>
      </c>
      <c r="Z37" s="883"/>
      <c r="AA37" s="882" t="s">
        <v>132</v>
      </c>
      <c r="AB37" s="884"/>
      <c r="AC37" s="887"/>
      <c r="AD37" s="888"/>
      <c r="AE37" s="892"/>
      <c r="AF37" s="864"/>
      <c r="AG37" s="893"/>
      <c r="AH37" s="894"/>
      <c r="AI37" s="864"/>
      <c r="AJ37" s="865"/>
      <c r="AK37" s="157"/>
    </row>
    <row r="38" spans="1:37" ht="17.25" customHeight="1" x14ac:dyDescent="0.2">
      <c r="A38" s="157"/>
      <c r="B38" s="907"/>
      <c r="C38" s="230"/>
      <c r="D38" s="948"/>
      <c r="E38" s="949"/>
      <c r="F38" s="949"/>
      <c r="G38" s="949"/>
      <c r="H38" s="949"/>
      <c r="I38" s="949"/>
      <c r="J38" s="949"/>
      <c r="K38" s="949"/>
      <c r="L38" s="949"/>
      <c r="M38" s="949"/>
      <c r="N38" s="950"/>
      <c r="O38" s="231"/>
      <c r="P38" s="930"/>
      <c r="Q38" s="930"/>
      <c r="R38" s="232"/>
      <c r="S38" s="930"/>
      <c r="T38" s="931"/>
      <c r="U38" s="935"/>
      <c r="V38" s="930"/>
      <c r="W38" s="853"/>
      <c r="X38" s="861"/>
      <c r="Y38" s="853"/>
      <c r="Z38" s="861"/>
      <c r="AA38" s="853"/>
      <c r="AB38" s="854"/>
      <c r="AC38" s="855"/>
      <c r="AD38" s="856"/>
      <c r="AE38" s="857"/>
      <c r="AF38" s="858"/>
      <c r="AG38" s="233"/>
      <c r="AH38" s="234"/>
      <c r="AI38" s="859"/>
      <c r="AJ38" s="860"/>
      <c r="AK38" s="157"/>
    </row>
    <row r="39" spans="1:37" ht="17.25" customHeight="1" x14ac:dyDescent="0.2">
      <c r="A39" s="157"/>
      <c r="B39" s="907"/>
      <c r="C39" s="252"/>
      <c r="D39" s="240"/>
      <c r="E39" s="932"/>
      <c r="F39" s="933"/>
      <c r="G39" s="934"/>
      <c r="H39" s="936"/>
      <c r="I39" s="936"/>
      <c r="J39" s="937"/>
      <c r="K39" s="938"/>
      <c r="L39" s="939"/>
      <c r="M39" s="939"/>
      <c r="N39" s="939"/>
      <c r="O39" s="271"/>
      <c r="P39" s="959"/>
      <c r="Q39" s="959"/>
      <c r="R39" s="272"/>
      <c r="S39" s="959"/>
      <c r="T39" s="960"/>
      <c r="U39" s="961"/>
      <c r="V39" s="959"/>
      <c r="W39" s="962"/>
      <c r="X39" s="963"/>
      <c r="Y39" s="962"/>
      <c r="Z39" s="963"/>
      <c r="AA39" s="962"/>
      <c r="AB39" s="964"/>
      <c r="AC39" s="965"/>
      <c r="AD39" s="966"/>
      <c r="AE39" s="934"/>
      <c r="AF39" s="938"/>
      <c r="AG39" s="273"/>
      <c r="AH39" s="274"/>
      <c r="AI39" s="967"/>
      <c r="AJ39" s="968"/>
      <c r="AK39" s="157"/>
    </row>
    <row r="40" spans="1:37" ht="17.25" customHeight="1" x14ac:dyDescent="0.2">
      <c r="A40" s="157"/>
      <c r="B40" s="907"/>
      <c r="C40" s="239"/>
      <c r="D40" s="240"/>
      <c r="E40" s="951"/>
      <c r="F40" s="952"/>
      <c r="G40" s="942"/>
      <c r="H40" s="953"/>
      <c r="I40" s="953"/>
      <c r="J40" s="954"/>
      <c r="K40" s="943"/>
      <c r="L40" s="955"/>
      <c r="M40" s="955"/>
      <c r="N40" s="955"/>
      <c r="O40" s="241"/>
      <c r="P40" s="940"/>
      <c r="Q40" s="940"/>
      <c r="R40" s="275"/>
      <c r="S40" s="940"/>
      <c r="T40" s="946"/>
      <c r="U40" s="947"/>
      <c r="V40" s="940"/>
      <c r="W40" s="901"/>
      <c r="X40" s="902"/>
      <c r="Y40" s="901"/>
      <c r="Z40" s="902"/>
      <c r="AA40" s="901"/>
      <c r="AB40" s="903"/>
      <c r="AC40" s="904"/>
      <c r="AD40" s="905"/>
      <c r="AE40" s="942"/>
      <c r="AF40" s="943"/>
      <c r="AG40" s="262"/>
      <c r="AH40" s="276"/>
      <c r="AI40" s="944"/>
      <c r="AJ40" s="945"/>
      <c r="AK40" s="157"/>
    </row>
    <row r="41" spans="1:37" ht="17.25" customHeight="1" x14ac:dyDescent="0.2">
      <c r="A41" s="157"/>
      <c r="B41" s="907"/>
      <c r="C41" s="239"/>
      <c r="D41" s="277"/>
      <c r="E41" s="768"/>
      <c r="F41" s="769"/>
      <c r="G41" s="770"/>
      <c r="H41" s="956"/>
      <c r="I41" s="956"/>
      <c r="J41" s="957"/>
      <c r="K41" s="771"/>
      <c r="L41" s="958"/>
      <c r="M41" s="777"/>
      <c r="N41" s="777"/>
      <c r="O41" s="241"/>
      <c r="P41" s="940"/>
      <c r="Q41" s="940"/>
      <c r="R41" s="275"/>
      <c r="S41" s="940"/>
      <c r="T41" s="946"/>
      <c r="U41" s="947"/>
      <c r="V41" s="940"/>
      <c r="W41" s="901"/>
      <c r="X41" s="902"/>
      <c r="Y41" s="901"/>
      <c r="Z41" s="902"/>
      <c r="AA41" s="901"/>
      <c r="AB41" s="903"/>
      <c r="AC41" s="904"/>
      <c r="AD41" s="905"/>
      <c r="AE41" s="942"/>
      <c r="AF41" s="943"/>
      <c r="AG41" s="262"/>
      <c r="AH41" s="263"/>
      <c r="AI41" s="944"/>
      <c r="AJ41" s="945"/>
      <c r="AK41" s="157"/>
    </row>
    <row r="42" spans="1:37" ht="17.25" customHeight="1" x14ac:dyDescent="0.2">
      <c r="A42" s="157"/>
      <c r="B42" s="907"/>
      <c r="C42" s="230"/>
      <c r="D42" s="948"/>
      <c r="E42" s="949"/>
      <c r="F42" s="949"/>
      <c r="G42" s="949"/>
      <c r="H42" s="949"/>
      <c r="I42" s="949"/>
      <c r="J42" s="949"/>
      <c r="K42" s="949"/>
      <c r="L42" s="949"/>
      <c r="M42" s="949"/>
      <c r="N42" s="950"/>
      <c r="O42" s="231"/>
      <c r="P42" s="930"/>
      <c r="Q42" s="930"/>
      <c r="R42" s="232"/>
      <c r="S42" s="930"/>
      <c r="T42" s="931"/>
      <c r="U42" s="935"/>
      <c r="V42" s="930"/>
      <c r="W42" s="853"/>
      <c r="X42" s="861"/>
      <c r="Y42" s="853"/>
      <c r="Z42" s="861"/>
      <c r="AA42" s="853"/>
      <c r="AB42" s="854"/>
      <c r="AC42" s="855"/>
      <c r="AD42" s="856"/>
      <c r="AE42" s="857"/>
      <c r="AF42" s="858"/>
      <c r="AG42" s="233"/>
      <c r="AH42" s="234"/>
      <c r="AI42" s="859"/>
      <c r="AJ42" s="860"/>
      <c r="AK42" s="157"/>
    </row>
    <row r="43" spans="1:37" ht="17.25" customHeight="1" x14ac:dyDescent="0.2">
      <c r="A43" s="157"/>
      <c r="B43" s="907"/>
      <c r="C43" s="239"/>
      <c r="D43" s="240"/>
      <c r="E43" s="932"/>
      <c r="F43" s="933"/>
      <c r="G43" s="934"/>
      <c r="H43" s="936"/>
      <c r="I43" s="936"/>
      <c r="J43" s="937"/>
      <c r="K43" s="938"/>
      <c r="L43" s="939"/>
      <c r="M43" s="939"/>
      <c r="N43" s="939"/>
      <c r="O43" s="241"/>
      <c r="P43" s="940"/>
      <c r="Q43" s="940"/>
      <c r="R43" s="275"/>
      <c r="S43" s="940"/>
      <c r="T43" s="946"/>
      <c r="U43" s="947"/>
      <c r="V43" s="940"/>
      <c r="W43" s="901"/>
      <c r="X43" s="902"/>
      <c r="Y43" s="901"/>
      <c r="Z43" s="902"/>
      <c r="AA43" s="901"/>
      <c r="AB43" s="903"/>
      <c r="AC43" s="904"/>
      <c r="AD43" s="905"/>
      <c r="AE43" s="942"/>
      <c r="AF43" s="943"/>
      <c r="AG43" s="262"/>
      <c r="AH43" s="263"/>
      <c r="AI43" s="944"/>
      <c r="AJ43" s="945"/>
      <c r="AK43" s="157"/>
    </row>
    <row r="44" spans="1:37" ht="17.25" customHeight="1" x14ac:dyDescent="0.2">
      <c r="A44" s="157"/>
      <c r="B44" s="907"/>
      <c r="C44" s="245"/>
      <c r="D44" s="228"/>
      <c r="E44" s="768"/>
      <c r="F44" s="769"/>
      <c r="G44" s="770"/>
      <c r="H44" s="771"/>
      <c r="I44" s="771"/>
      <c r="J44" s="771"/>
      <c r="K44" s="771"/>
      <c r="L44" s="771"/>
      <c r="M44" s="771"/>
      <c r="N44" s="771"/>
      <c r="O44" s="246"/>
      <c r="P44" s="775"/>
      <c r="Q44" s="775"/>
      <c r="R44" s="278"/>
      <c r="S44" s="775"/>
      <c r="T44" s="776"/>
      <c r="U44" s="793"/>
      <c r="V44" s="775"/>
      <c r="W44" s="794"/>
      <c r="X44" s="795"/>
      <c r="Y44" s="794"/>
      <c r="Z44" s="795"/>
      <c r="AA44" s="794"/>
      <c r="AB44" s="796"/>
      <c r="AC44" s="797"/>
      <c r="AD44" s="798"/>
      <c r="AE44" s="770"/>
      <c r="AF44" s="771"/>
      <c r="AG44" s="265"/>
      <c r="AH44" s="266"/>
      <c r="AI44" s="777"/>
      <c r="AJ44" s="778"/>
      <c r="AK44" s="157"/>
    </row>
    <row r="45" spans="1:37" ht="17.25" customHeight="1" thickBot="1" x14ac:dyDescent="0.25">
      <c r="A45" s="157"/>
      <c r="B45" s="908"/>
      <c r="C45" s="779" t="s">
        <v>142</v>
      </c>
      <c r="D45" s="780"/>
      <c r="E45" s="780"/>
      <c r="F45" s="780"/>
      <c r="G45" s="780"/>
      <c r="H45" s="780"/>
      <c r="I45" s="780"/>
      <c r="J45" s="780"/>
      <c r="K45" s="780"/>
      <c r="L45" s="780"/>
      <c r="M45" s="780"/>
      <c r="N45" s="780"/>
      <c r="O45" s="780"/>
      <c r="P45" s="781"/>
      <c r="Q45" s="782"/>
      <c r="R45" s="279"/>
      <c r="S45" s="781"/>
      <c r="T45" s="783"/>
      <c r="U45" s="941"/>
      <c r="V45" s="784"/>
      <c r="W45" s="787"/>
      <c r="X45" s="889"/>
      <c r="Y45" s="787"/>
      <c r="Z45" s="889"/>
      <c r="AA45" s="787"/>
      <c r="AB45" s="890"/>
      <c r="AC45" s="891"/>
      <c r="AD45" s="890"/>
      <c r="AE45" s="790"/>
      <c r="AF45" s="791"/>
      <c r="AG45" s="791"/>
      <c r="AH45" s="791"/>
      <c r="AI45" s="791"/>
      <c r="AJ45" s="792"/>
      <c r="AK45" s="157"/>
    </row>
    <row r="46" spans="1:37" ht="17.25" customHeight="1" thickBot="1" x14ac:dyDescent="0.25">
      <c r="A46" s="157"/>
      <c r="B46" s="906" t="s">
        <v>143</v>
      </c>
      <c r="C46" s="909" t="s">
        <v>111</v>
      </c>
      <c r="D46" s="911" t="s">
        <v>144</v>
      </c>
      <c r="E46" s="912"/>
      <c r="F46" s="912"/>
      <c r="G46" s="912"/>
      <c r="H46" s="912"/>
      <c r="I46" s="912"/>
      <c r="J46" s="912"/>
      <c r="K46" s="912"/>
      <c r="L46" s="912"/>
      <c r="M46" s="912"/>
      <c r="N46" s="912"/>
      <c r="O46" s="913"/>
      <c r="P46" s="914" t="s">
        <v>114</v>
      </c>
      <c r="Q46" s="915"/>
      <c r="R46" s="917" t="s">
        <v>115</v>
      </c>
      <c r="S46" s="897" t="s">
        <v>116</v>
      </c>
      <c r="T46" s="898"/>
      <c r="U46" s="898"/>
      <c r="V46" s="898"/>
      <c r="W46" s="898"/>
      <c r="X46" s="898"/>
      <c r="Y46" s="898"/>
      <c r="Z46" s="898"/>
      <c r="AA46" s="898"/>
      <c r="AB46" s="898"/>
      <c r="AC46" s="899"/>
      <c r="AD46" s="899"/>
      <c r="AE46" s="900" t="s">
        <v>117</v>
      </c>
      <c r="AF46" s="900"/>
      <c r="AG46" s="900"/>
      <c r="AH46" s="900"/>
      <c r="AI46" s="862" t="s">
        <v>118</v>
      </c>
      <c r="AJ46" s="863"/>
      <c r="AK46" s="157"/>
    </row>
    <row r="47" spans="1:37" ht="17.25" customHeight="1" x14ac:dyDescent="0.2">
      <c r="A47" s="157"/>
      <c r="B47" s="907"/>
      <c r="C47" s="910"/>
      <c r="D47" s="866"/>
      <c r="E47" s="868" t="s">
        <v>145</v>
      </c>
      <c r="F47" s="869"/>
      <c r="G47" s="869"/>
      <c r="H47" s="869"/>
      <c r="I47" s="870"/>
      <c r="J47" s="874" t="s">
        <v>146</v>
      </c>
      <c r="K47" s="875"/>
      <c r="L47" s="878" t="s">
        <v>147</v>
      </c>
      <c r="M47" s="879"/>
      <c r="N47" s="879"/>
      <c r="O47" s="880"/>
      <c r="P47" s="916"/>
      <c r="Q47" s="916"/>
      <c r="R47" s="866"/>
      <c r="S47" s="881" t="s">
        <v>123</v>
      </c>
      <c r="T47" s="881"/>
      <c r="U47" s="881"/>
      <c r="V47" s="881"/>
      <c r="W47" s="882" t="s">
        <v>124</v>
      </c>
      <c r="X47" s="883"/>
      <c r="Y47" s="883"/>
      <c r="Z47" s="883"/>
      <c r="AA47" s="883"/>
      <c r="AB47" s="884"/>
      <c r="AC47" s="885" t="s">
        <v>125</v>
      </c>
      <c r="AD47" s="886"/>
      <c r="AE47" s="892" t="s">
        <v>126</v>
      </c>
      <c r="AF47" s="864"/>
      <c r="AG47" s="864" t="s">
        <v>127</v>
      </c>
      <c r="AH47" s="864" t="s">
        <v>128</v>
      </c>
      <c r="AI47" s="864"/>
      <c r="AJ47" s="865"/>
      <c r="AK47" s="157"/>
    </row>
    <row r="48" spans="1:37" ht="17.25" customHeight="1" x14ac:dyDescent="0.2">
      <c r="A48" s="157"/>
      <c r="B48" s="907"/>
      <c r="C48" s="910"/>
      <c r="D48" s="867"/>
      <c r="E48" s="871"/>
      <c r="F48" s="872"/>
      <c r="G48" s="872"/>
      <c r="H48" s="872"/>
      <c r="I48" s="873"/>
      <c r="J48" s="876"/>
      <c r="K48" s="877"/>
      <c r="L48" s="871"/>
      <c r="M48" s="872"/>
      <c r="N48" s="872"/>
      <c r="O48" s="873"/>
      <c r="P48" s="916"/>
      <c r="Q48" s="916"/>
      <c r="R48" s="867"/>
      <c r="S48" s="228"/>
      <c r="T48" s="229"/>
      <c r="U48" s="895" t="s">
        <v>129</v>
      </c>
      <c r="V48" s="896"/>
      <c r="W48" s="882" t="s">
        <v>130</v>
      </c>
      <c r="X48" s="883"/>
      <c r="Y48" s="882" t="s">
        <v>131</v>
      </c>
      <c r="Z48" s="883"/>
      <c r="AA48" s="882" t="s">
        <v>132</v>
      </c>
      <c r="AB48" s="884"/>
      <c r="AC48" s="887"/>
      <c r="AD48" s="888"/>
      <c r="AE48" s="892"/>
      <c r="AF48" s="864"/>
      <c r="AG48" s="893"/>
      <c r="AH48" s="894"/>
      <c r="AI48" s="864"/>
      <c r="AJ48" s="865"/>
      <c r="AK48" s="157"/>
    </row>
    <row r="49" spans="1:39" ht="29.25" customHeight="1" x14ac:dyDescent="0.2">
      <c r="A49" s="157"/>
      <c r="B49" s="907"/>
      <c r="C49" s="230"/>
      <c r="D49" s="927"/>
      <c r="E49" s="928"/>
      <c r="F49" s="928"/>
      <c r="G49" s="928"/>
      <c r="H49" s="928"/>
      <c r="I49" s="928"/>
      <c r="J49" s="928"/>
      <c r="K49" s="928"/>
      <c r="L49" s="928"/>
      <c r="M49" s="928"/>
      <c r="N49" s="928"/>
      <c r="O49" s="929"/>
      <c r="P49" s="930"/>
      <c r="Q49" s="930"/>
      <c r="R49" s="232"/>
      <c r="S49" s="930"/>
      <c r="T49" s="931"/>
      <c r="U49" s="935"/>
      <c r="V49" s="930"/>
      <c r="W49" s="853"/>
      <c r="X49" s="861"/>
      <c r="Y49" s="853"/>
      <c r="Z49" s="861"/>
      <c r="AA49" s="853"/>
      <c r="AB49" s="854"/>
      <c r="AC49" s="855"/>
      <c r="AD49" s="856"/>
      <c r="AE49" s="857"/>
      <c r="AF49" s="858"/>
      <c r="AG49" s="233"/>
      <c r="AH49" s="234"/>
      <c r="AI49" s="859"/>
      <c r="AJ49" s="860"/>
      <c r="AK49" s="157"/>
    </row>
    <row r="50" spans="1:39" ht="29.25" customHeight="1" x14ac:dyDescent="0.2">
      <c r="A50" s="157"/>
      <c r="B50" s="907"/>
      <c r="C50" s="280">
        <v>1</v>
      </c>
      <c r="D50" s="281"/>
      <c r="E50" s="918" t="s">
        <v>162</v>
      </c>
      <c r="F50" s="919"/>
      <c r="G50" s="919"/>
      <c r="H50" s="919"/>
      <c r="I50" s="920"/>
      <c r="J50" s="921" t="s">
        <v>163</v>
      </c>
      <c r="K50" s="921"/>
      <c r="L50" s="922" t="s">
        <v>164</v>
      </c>
      <c r="M50" s="923"/>
      <c r="N50" s="923"/>
      <c r="O50" s="924"/>
      <c r="P50" s="925">
        <v>240000000</v>
      </c>
      <c r="Q50" s="925"/>
      <c r="R50" s="282">
        <v>62750000</v>
      </c>
      <c r="S50" s="822">
        <f>ROUNDUP(R50/2,-3)</f>
        <v>31375000</v>
      </c>
      <c r="T50" s="823"/>
      <c r="U50" s="926">
        <f t="shared" ref="U50:U55" si="0">S50</f>
        <v>31375000</v>
      </c>
      <c r="V50" s="925"/>
      <c r="W50" s="846">
        <v>0</v>
      </c>
      <c r="X50" s="847"/>
      <c r="Y50" s="846">
        <v>0</v>
      </c>
      <c r="Z50" s="847"/>
      <c r="AA50" s="846">
        <v>0</v>
      </c>
      <c r="AB50" s="848"/>
      <c r="AC50" s="802">
        <f>R50-S50</f>
        <v>31375000</v>
      </c>
      <c r="AD50" s="803"/>
      <c r="AE50" s="849" t="s">
        <v>165</v>
      </c>
      <c r="AF50" s="850"/>
      <c r="AG50" s="283" t="s">
        <v>151</v>
      </c>
      <c r="AH50" s="284">
        <v>15</v>
      </c>
      <c r="AI50" s="851" t="s">
        <v>153</v>
      </c>
      <c r="AJ50" s="852"/>
      <c r="AK50" s="157"/>
      <c r="AM50" s="383"/>
    </row>
    <row r="51" spans="1:39" ht="29.25" customHeight="1" x14ac:dyDescent="0.2">
      <c r="A51" s="157"/>
      <c r="B51" s="907"/>
      <c r="C51" s="285">
        <v>2</v>
      </c>
      <c r="D51" s="281"/>
      <c r="E51" s="834" t="s">
        <v>162</v>
      </c>
      <c r="F51" s="835"/>
      <c r="G51" s="835"/>
      <c r="H51" s="835"/>
      <c r="I51" s="836"/>
      <c r="J51" s="840" t="s">
        <v>166</v>
      </c>
      <c r="K51" s="840"/>
      <c r="L51" s="841" t="s">
        <v>164</v>
      </c>
      <c r="M51" s="842"/>
      <c r="N51" s="842"/>
      <c r="O51" s="843"/>
      <c r="P51" s="822">
        <v>47000000</v>
      </c>
      <c r="Q51" s="822"/>
      <c r="R51" s="286">
        <v>36660000</v>
      </c>
      <c r="S51" s="822">
        <f t="shared" ref="S51:S54" si="1">ROUNDUP(R51/2,-3)</f>
        <v>18330000</v>
      </c>
      <c r="T51" s="823"/>
      <c r="U51" s="824">
        <f t="shared" si="0"/>
        <v>18330000</v>
      </c>
      <c r="V51" s="822"/>
      <c r="W51" s="799">
        <v>0</v>
      </c>
      <c r="X51" s="800"/>
      <c r="Y51" s="799">
        <v>0</v>
      </c>
      <c r="Z51" s="800"/>
      <c r="AA51" s="799">
        <v>0</v>
      </c>
      <c r="AB51" s="801"/>
      <c r="AC51" s="802">
        <f t="shared" ref="AC51:AC53" si="2">R51-S51</f>
        <v>18330000</v>
      </c>
      <c r="AD51" s="803"/>
      <c r="AE51" s="804" t="s">
        <v>165</v>
      </c>
      <c r="AF51" s="805"/>
      <c r="AG51" s="287" t="s">
        <v>151</v>
      </c>
      <c r="AH51" s="288">
        <v>15</v>
      </c>
      <c r="AI51" s="844" t="s">
        <v>153</v>
      </c>
      <c r="AJ51" s="845"/>
      <c r="AK51" s="157"/>
      <c r="AM51" s="383"/>
    </row>
    <row r="52" spans="1:39" ht="29.25" customHeight="1" x14ac:dyDescent="0.2">
      <c r="A52" s="157"/>
      <c r="B52" s="907"/>
      <c r="C52" s="285">
        <v>3</v>
      </c>
      <c r="D52" s="281"/>
      <c r="E52" s="837" t="s">
        <v>162</v>
      </c>
      <c r="F52" s="838"/>
      <c r="G52" s="838"/>
      <c r="H52" s="838"/>
      <c r="I52" s="839"/>
      <c r="J52" s="840" t="s">
        <v>167</v>
      </c>
      <c r="K52" s="840"/>
      <c r="L52" s="841" t="s">
        <v>164</v>
      </c>
      <c r="M52" s="842"/>
      <c r="N52" s="842"/>
      <c r="O52" s="843"/>
      <c r="P52" s="822">
        <v>76000000</v>
      </c>
      <c r="Q52" s="822"/>
      <c r="R52" s="286">
        <v>59280000</v>
      </c>
      <c r="S52" s="822">
        <f t="shared" si="1"/>
        <v>29640000</v>
      </c>
      <c r="T52" s="823"/>
      <c r="U52" s="824">
        <f t="shared" si="0"/>
        <v>29640000</v>
      </c>
      <c r="V52" s="822"/>
      <c r="W52" s="799">
        <v>0</v>
      </c>
      <c r="X52" s="800"/>
      <c r="Y52" s="799">
        <v>0</v>
      </c>
      <c r="Z52" s="800"/>
      <c r="AA52" s="799">
        <v>0</v>
      </c>
      <c r="AB52" s="801"/>
      <c r="AC52" s="802">
        <f t="shared" si="2"/>
        <v>29640000</v>
      </c>
      <c r="AD52" s="803"/>
      <c r="AE52" s="804" t="s">
        <v>165</v>
      </c>
      <c r="AF52" s="805"/>
      <c r="AG52" s="289" t="s">
        <v>151</v>
      </c>
      <c r="AH52" s="288">
        <v>15</v>
      </c>
      <c r="AI52" s="832" t="s">
        <v>153</v>
      </c>
      <c r="AJ52" s="833"/>
      <c r="AK52" s="157"/>
      <c r="AM52" s="383"/>
    </row>
    <row r="53" spans="1:39" ht="29.25" customHeight="1" x14ac:dyDescent="0.2">
      <c r="A53" s="157"/>
      <c r="B53" s="907"/>
      <c r="C53" s="285">
        <v>4</v>
      </c>
      <c r="D53" s="281"/>
      <c r="E53" s="834" t="s">
        <v>162</v>
      </c>
      <c r="F53" s="835"/>
      <c r="G53" s="835"/>
      <c r="H53" s="835"/>
      <c r="I53" s="836"/>
      <c r="J53" s="840" t="s">
        <v>168</v>
      </c>
      <c r="K53" s="840"/>
      <c r="L53" s="841" t="s">
        <v>164</v>
      </c>
      <c r="M53" s="842"/>
      <c r="N53" s="842"/>
      <c r="O53" s="843"/>
      <c r="P53" s="822">
        <v>55000000</v>
      </c>
      <c r="Q53" s="822"/>
      <c r="R53" s="286">
        <v>42900000</v>
      </c>
      <c r="S53" s="822">
        <f t="shared" si="1"/>
        <v>21450000</v>
      </c>
      <c r="T53" s="823"/>
      <c r="U53" s="824">
        <f t="shared" si="0"/>
        <v>21450000</v>
      </c>
      <c r="V53" s="822"/>
      <c r="W53" s="799">
        <v>0</v>
      </c>
      <c r="X53" s="800"/>
      <c r="Y53" s="799">
        <v>0</v>
      </c>
      <c r="Z53" s="800"/>
      <c r="AA53" s="799">
        <v>0</v>
      </c>
      <c r="AB53" s="801"/>
      <c r="AC53" s="802">
        <f t="shared" si="2"/>
        <v>21450000</v>
      </c>
      <c r="AD53" s="803"/>
      <c r="AE53" s="804" t="s">
        <v>165</v>
      </c>
      <c r="AF53" s="805"/>
      <c r="AG53" s="289" t="s">
        <v>151</v>
      </c>
      <c r="AH53" s="288">
        <v>15</v>
      </c>
      <c r="AI53" s="832" t="s">
        <v>153</v>
      </c>
      <c r="AJ53" s="833"/>
      <c r="AK53" s="157"/>
      <c r="AM53" s="383"/>
    </row>
    <row r="54" spans="1:39" ht="29.25" customHeight="1" x14ac:dyDescent="0.2">
      <c r="A54" s="157"/>
      <c r="B54" s="907"/>
      <c r="C54" s="290">
        <v>5</v>
      </c>
      <c r="D54" s="281"/>
      <c r="E54" s="837" t="s">
        <v>162</v>
      </c>
      <c r="F54" s="838"/>
      <c r="G54" s="838"/>
      <c r="H54" s="838"/>
      <c r="I54" s="839"/>
      <c r="J54" s="818" t="s">
        <v>169</v>
      </c>
      <c r="K54" s="819"/>
      <c r="L54" s="291"/>
      <c r="M54" s="292"/>
      <c r="N54" s="292"/>
      <c r="O54" s="293"/>
      <c r="P54" s="820">
        <v>45000000</v>
      </c>
      <c r="Q54" s="821"/>
      <c r="R54" s="286">
        <v>35100000</v>
      </c>
      <c r="S54" s="822">
        <f t="shared" si="1"/>
        <v>17550000</v>
      </c>
      <c r="T54" s="823"/>
      <c r="U54" s="824">
        <f t="shared" si="0"/>
        <v>17550000</v>
      </c>
      <c r="V54" s="822"/>
      <c r="W54" s="799">
        <v>0</v>
      </c>
      <c r="X54" s="800"/>
      <c r="Y54" s="799">
        <v>0</v>
      </c>
      <c r="Z54" s="800"/>
      <c r="AA54" s="799">
        <v>0</v>
      </c>
      <c r="AB54" s="801"/>
      <c r="AC54" s="802">
        <f>R54-S54</f>
        <v>17550000</v>
      </c>
      <c r="AD54" s="803"/>
      <c r="AE54" s="804" t="s">
        <v>165</v>
      </c>
      <c r="AF54" s="805"/>
      <c r="AG54" s="289" t="s">
        <v>151</v>
      </c>
      <c r="AH54" s="288">
        <v>15</v>
      </c>
      <c r="AI54" s="832" t="s">
        <v>153</v>
      </c>
      <c r="AJ54" s="833"/>
      <c r="AK54" s="157"/>
      <c r="AM54" s="383"/>
    </row>
    <row r="55" spans="1:39" ht="29.25" customHeight="1" x14ac:dyDescent="0.2">
      <c r="A55" s="157"/>
      <c r="B55" s="907"/>
      <c r="C55" s="290">
        <v>6</v>
      </c>
      <c r="D55" s="281"/>
      <c r="E55" s="834" t="s">
        <v>162</v>
      </c>
      <c r="F55" s="835"/>
      <c r="G55" s="835"/>
      <c r="H55" s="835"/>
      <c r="I55" s="836"/>
      <c r="J55" s="818" t="s">
        <v>429</v>
      </c>
      <c r="K55" s="819"/>
      <c r="L55" s="291"/>
      <c r="M55" s="292"/>
      <c r="N55" s="292"/>
      <c r="O55" s="293"/>
      <c r="P55" s="820">
        <v>17500000</v>
      </c>
      <c r="Q55" s="821"/>
      <c r="R55" s="286">
        <v>9009000</v>
      </c>
      <c r="S55" s="822">
        <f>ROUNDUP(R55/2,-3)</f>
        <v>4505000</v>
      </c>
      <c r="T55" s="823"/>
      <c r="U55" s="824">
        <f t="shared" si="0"/>
        <v>4505000</v>
      </c>
      <c r="V55" s="822"/>
      <c r="W55" s="799">
        <v>0</v>
      </c>
      <c r="X55" s="800"/>
      <c r="Y55" s="799">
        <v>0</v>
      </c>
      <c r="Z55" s="800"/>
      <c r="AA55" s="799">
        <v>0</v>
      </c>
      <c r="AB55" s="801"/>
      <c r="AC55" s="802">
        <f>R55-S55</f>
        <v>4504000</v>
      </c>
      <c r="AD55" s="803"/>
      <c r="AE55" s="804" t="s">
        <v>165</v>
      </c>
      <c r="AF55" s="805"/>
      <c r="AG55" s="289" t="s">
        <v>151</v>
      </c>
      <c r="AH55" s="288">
        <v>15</v>
      </c>
      <c r="AI55" s="832" t="s">
        <v>153</v>
      </c>
      <c r="AJ55" s="833"/>
      <c r="AK55" s="157"/>
      <c r="AM55" s="383"/>
    </row>
    <row r="56" spans="1:39" ht="29.25" customHeight="1" x14ac:dyDescent="0.2">
      <c r="A56" s="157"/>
      <c r="B56" s="907"/>
      <c r="C56" s="290"/>
      <c r="D56" s="281"/>
      <c r="E56" s="815"/>
      <c r="F56" s="816"/>
      <c r="G56" s="816"/>
      <c r="H56" s="816"/>
      <c r="I56" s="817"/>
      <c r="J56" s="818"/>
      <c r="K56" s="819"/>
      <c r="L56" s="291"/>
      <c r="M56" s="292"/>
      <c r="N56" s="292"/>
      <c r="O56" s="293"/>
      <c r="P56" s="820"/>
      <c r="Q56" s="821"/>
      <c r="R56" s="286"/>
      <c r="S56" s="822"/>
      <c r="T56" s="823"/>
      <c r="U56" s="824"/>
      <c r="V56" s="822"/>
      <c r="W56" s="799"/>
      <c r="X56" s="800"/>
      <c r="Y56" s="799"/>
      <c r="Z56" s="800"/>
      <c r="AA56" s="799"/>
      <c r="AB56" s="801"/>
      <c r="AC56" s="802"/>
      <c r="AD56" s="803"/>
      <c r="AE56" s="804"/>
      <c r="AF56" s="805"/>
      <c r="AG56" s="294"/>
      <c r="AH56" s="288"/>
      <c r="AI56" s="806"/>
      <c r="AJ56" s="807"/>
      <c r="AK56" s="157"/>
      <c r="AM56" s="383"/>
    </row>
    <row r="57" spans="1:39" ht="29.25" customHeight="1" x14ac:dyDescent="0.2">
      <c r="A57" s="157"/>
      <c r="B57" s="907"/>
      <c r="C57" s="295">
        <v>7</v>
      </c>
      <c r="D57" s="281"/>
      <c r="E57" s="808" t="s">
        <v>170</v>
      </c>
      <c r="F57" s="809"/>
      <c r="G57" s="809"/>
      <c r="H57" s="809"/>
      <c r="I57" s="810"/>
      <c r="J57" s="811" t="s">
        <v>344</v>
      </c>
      <c r="K57" s="811"/>
      <c r="L57" s="296"/>
      <c r="M57" s="297"/>
      <c r="N57" s="297"/>
      <c r="O57" s="298"/>
      <c r="P57" s="812">
        <v>37000000</v>
      </c>
      <c r="Q57" s="812"/>
      <c r="R57" s="299"/>
      <c r="S57" s="812">
        <v>0</v>
      </c>
      <c r="T57" s="813"/>
      <c r="U57" s="814">
        <v>0</v>
      </c>
      <c r="V57" s="812"/>
      <c r="W57" s="825"/>
      <c r="X57" s="826"/>
      <c r="Y57" s="825"/>
      <c r="Z57" s="826"/>
      <c r="AA57" s="825"/>
      <c r="AB57" s="827"/>
      <c r="AC57" s="828">
        <v>0</v>
      </c>
      <c r="AD57" s="829"/>
      <c r="AE57" s="300"/>
      <c r="AF57" s="301"/>
      <c r="AG57" s="302"/>
      <c r="AH57" s="303"/>
      <c r="AI57" s="830"/>
      <c r="AJ57" s="831"/>
      <c r="AK57" s="157"/>
    </row>
    <row r="58" spans="1:39" ht="17.25" customHeight="1" x14ac:dyDescent="0.2">
      <c r="A58" s="157"/>
      <c r="B58" s="907"/>
      <c r="C58" s="245"/>
      <c r="D58" s="264"/>
      <c r="E58" s="768"/>
      <c r="F58" s="769"/>
      <c r="G58" s="769"/>
      <c r="H58" s="769"/>
      <c r="I58" s="770"/>
      <c r="J58" s="771"/>
      <c r="K58" s="771"/>
      <c r="L58" s="772"/>
      <c r="M58" s="773"/>
      <c r="N58" s="773"/>
      <c r="O58" s="774"/>
      <c r="P58" s="775"/>
      <c r="Q58" s="775"/>
      <c r="R58" s="278"/>
      <c r="S58" s="775"/>
      <c r="T58" s="776"/>
      <c r="U58" s="793"/>
      <c r="V58" s="775"/>
      <c r="W58" s="794"/>
      <c r="X58" s="795"/>
      <c r="Y58" s="794"/>
      <c r="Z58" s="795"/>
      <c r="AA58" s="794"/>
      <c r="AB58" s="796"/>
      <c r="AC58" s="797"/>
      <c r="AD58" s="798"/>
      <c r="AE58" s="770"/>
      <c r="AF58" s="771"/>
      <c r="AG58" s="265"/>
      <c r="AH58" s="266"/>
      <c r="AI58" s="777"/>
      <c r="AJ58" s="778"/>
      <c r="AK58" s="157"/>
    </row>
    <row r="59" spans="1:39" ht="17.25" customHeight="1" thickBot="1" x14ac:dyDescent="0.25">
      <c r="A59" s="157"/>
      <c r="B59" s="908"/>
      <c r="C59" s="779" t="s">
        <v>142</v>
      </c>
      <c r="D59" s="780"/>
      <c r="E59" s="780"/>
      <c r="F59" s="780"/>
      <c r="G59" s="780"/>
      <c r="H59" s="780"/>
      <c r="I59" s="780"/>
      <c r="J59" s="780"/>
      <c r="K59" s="780"/>
      <c r="L59" s="780"/>
      <c r="M59" s="780"/>
      <c r="N59" s="780"/>
      <c r="O59" s="780"/>
      <c r="P59" s="781">
        <f>SUM(P50:Q56)</f>
        <v>480500000</v>
      </c>
      <c r="Q59" s="782"/>
      <c r="R59" s="279">
        <f>SUM(R50:R58)</f>
        <v>245699000</v>
      </c>
      <c r="S59" s="781">
        <f>SUM(S50:T58)</f>
        <v>122850000</v>
      </c>
      <c r="T59" s="783"/>
      <c r="U59" s="784">
        <f>SUM(U50:V58)</f>
        <v>122850000</v>
      </c>
      <c r="V59" s="782"/>
      <c r="W59" s="785">
        <f>SUM(W50:X56)</f>
        <v>0</v>
      </c>
      <c r="X59" s="786"/>
      <c r="Y59" s="785">
        <f>SUM(Y50:Z56)</f>
        <v>0</v>
      </c>
      <c r="Z59" s="786"/>
      <c r="AA59" s="785">
        <f>SUM(AA50:AB56)</f>
        <v>0</v>
      </c>
      <c r="AB59" s="787"/>
      <c r="AC59" s="788">
        <f>SUM(AC50:AD58)</f>
        <v>122849000</v>
      </c>
      <c r="AD59" s="789"/>
      <c r="AE59" s="790"/>
      <c r="AF59" s="791"/>
      <c r="AG59" s="791"/>
      <c r="AH59" s="791"/>
      <c r="AI59" s="791"/>
      <c r="AJ59" s="792"/>
      <c r="AK59" s="157"/>
    </row>
    <row r="60" spans="1:39" ht="17.25" customHeight="1" thickBot="1" x14ac:dyDescent="0.25">
      <c r="A60" s="157"/>
      <c r="B60" s="762" t="s">
        <v>154</v>
      </c>
      <c r="C60" s="763"/>
      <c r="D60" s="763"/>
      <c r="E60" s="763"/>
      <c r="F60" s="763"/>
      <c r="G60" s="763"/>
      <c r="H60" s="763"/>
      <c r="I60" s="763"/>
      <c r="J60" s="763"/>
      <c r="K60" s="763"/>
      <c r="L60" s="763"/>
      <c r="M60" s="763"/>
      <c r="N60" s="763"/>
      <c r="O60" s="763"/>
      <c r="P60" s="764">
        <f>P59</f>
        <v>480500000</v>
      </c>
      <c r="Q60" s="764"/>
      <c r="R60" s="304">
        <f>R59</f>
        <v>245699000</v>
      </c>
      <c r="S60" s="764">
        <f>S59</f>
        <v>122850000</v>
      </c>
      <c r="T60" s="765"/>
      <c r="U60" s="766">
        <f>U59</f>
        <v>122850000</v>
      </c>
      <c r="V60" s="764"/>
      <c r="W60" s="755">
        <f>W59</f>
        <v>0</v>
      </c>
      <c r="X60" s="767"/>
      <c r="Y60" s="755">
        <f>Y59</f>
        <v>0</v>
      </c>
      <c r="Z60" s="767"/>
      <c r="AA60" s="755">
        <f>AA59</f>
        <v>0</v>
      </c>
      <c r="AB60" s="756"/>
      <c r="AC60" s="757">
        <f>AC59</f>
        <v>122849000</v>
      </c>
      <c r="AD60" s="758"/>
      <c r="AE60" s="759"/>
      <c r="AF60" s="760"/>
      <c r="AG60" s="760"/>
      <c r="AH60" s="760"/>
      <c r="AI60" s="760"/>
      <c r="AJ60" s="761"/>
      <c r="AK60" s="157"/>
    </row>
    <row r="61" spans="1:39" ht="17.25" customHeight="1" x14ac:dyDescent="0.2">
      <c r="A61" s="157"/>
      <c r="B61" s="158"/>
      <c r="C61" s="158"/>
      <c r="D61" s="158"/>
      <c r="E61" s="158"/>
      <c r="F61" s="158"/>
      <c r="G61" s="158"/>
      <c r="H61" s="158"/>
      <c r="I61" s="158"/>
      <c r="J61" s="158"/>
      <c r="K61" s="158"/>
      <c r="L61" s="158"/>
      <c r="M61" s="158"/>
      <c r="N61" s="158"/>
      <c r="O61" s="158"/>
      <c r="P61" s="164"/>
      <c r="Q61" s="164"/>
      <c r="R61" s="164"/>
      <c r="S61" s="164"/>
      <c r="T61" s="164"/>
      <c r="U61" s="164"/>
      <c r="V61" s="164"/>
      <c r="W61" s="165"/>
      <c r="X61" s="200"/>
      <c r="Y61" s="165"/>
      <c r="Z61" s="200"/>
      <c r="AA61" s="165"/>
      <c r="AB61" s="165"/>
      <c r="AC61" s="165"/>
      <c r="AD61" s="166"/>
      <c r="AE61" s="158"/>
      <c r="AF61" s="158"/>
      <c r="AG61" s="158"/>
      <c r="AH61" s="158"/>
      <c r="AI61" s="158"/>
      <c r="AJ61" s="158"/>
      <c r="AK61" s="157"/>
    </row>
    <row r="62" spans="1:39" ht="17.25" customHeight="1" x14ac:dyDescent="0.2">
      <c r="A62" s="157"/>
      <c r="B62" s="158"/>
      <c r="C62" s="158"/>
      <c r="D62" s="158"/>
      <c r="E62" s="158"/>
      <c r="F62" s="158"/>
      <c r="G62" s="158"/>
      <c r="H62" s="158"/>
      <c r="I62" s="158"/>
      <c r="J62" s="158"/>
      <c r="K62" s="158"/>
      <c r="L62" s="158"/>
      <c r="M62" s="158"/>
      <c r="N62" s="158"/>
      <c r="O62" s="158"/>
      <c r="P62" s="164"/>
      <c r="Q62" s="164"/>
      <c r="R62" s="164"/>
      <c r="S62" s="164"/>
      <c r="T62" s="164"/>
      <c r="U62" s="164"/>
      <c r="V62" s="164"/>
      <c r="W62" s="165"/>
      <c r="X62" s="200"/>
      <c r="Y62" s="165"/>
      <c r="Z62" s="200"/>
      <c r="AA62" s="165"/>
      <c r="AB62" s="165"/>
      <c r="AC62" s="165"/>
      <c r="AD62" s="166"/>
      <c r="AE62" s="158"/>
      <c r="AF62" s="158"/>
      <c r="AG62" s="158"/>
      <c r="AH62" s="158"/>
      <c r="AI62" s="158"/>
      <c r="AJ62" s="158"/>
      <c r="AK62" s="157"/>
    </row>
    <row r="63" spans="1:39" ht="17.25" customHeight="1" x14ac:dyDescent="0.2">
      <c r="A63" s="157"/>
      <c r="B63" s="158"/>
      <c r="C63" s="158"/>
      <c r="D63" s="158"/>
      <c r="E63" s="158"/>
      <c r="F63" s="158"/>
      <c r="G63" s="158"/>
      <c r="H63" s="158"/>
      <c r="I63" s="158"/>
      <c r="J63" s="158"/>
      <c r="K63" s="158"/>
      <c r="L63" s="158"/>
      <c r="M63" s="158"/>
      <c r="N63" s="158"/>
      <c r="O63" s="158"/>
      <c r="P63" s="164"/>
      <c r="Q63" s="164"/>
      <c r="R63" s="164"/>
      <c r="S63" s="164"/>
      <c r="T63" s="164"/>
      <c r="U63" s="164"/>
      <c r="V63" s="164"/>
      <c r="W63" s="165"/>
      <c r="X63" s="200"/>
      <c r="Y63" s="165"/>
      <c r="Z63" s="200"/>
      <c r="AA63" s="165"/>
      <c r="AB63" s="165"/>
      <c r="AC63" s="165"/>
      <c r="AD63" s="166"/>
      <c r="AE63" s="158"/>
      <c r="AF63" s="158"/>
      <c r="AG63" s="158"/>
      <c r="AH63" s="158"/>
      <c r="AI63" s="158"/>
      <c r="AJ63" s="158"/>
      <c r="AK63" s="157"/>
    </row>
    <row r="64" spans="1:39" ht="17.25" customHeight="1" x14ac:dyDescent="0.2">
      <c r="A64" s="157"/>
      <c r="B64" s="158"/>
      <c r="C64" s="158"/>
      <c r="D64" s="158"/>
      <c r="E64" s="158"/>
      <c r="F64" s="158"/>
      <c r="G64" s="158"/>
      <c r="H64" s="158"/>
      <c r="I64" s="158"/>
      <c r="J64" s="158"/>
      <c r="K64" s="158"/>
      <c r="L64" s="158"/>
      <c r="M64" s="158"/>
      <c r="N64" s="158"/>
      <c r="O64" s="158"/>
      <c r="P64" s="164"/>
      <c r="Q64" s="164"/>
      <c r="R64" s="164"/>
      <c r="S64" s="164"/>
      <c r="T64" s="164"/>
      <c r="U64" s="164"/>
      <c r="V64" s="164"/>
      <c r="W64" s="165"/>
      <c r="X64" s="200"/>
      <c r="Y64" s="165"/>
      <c r="Z64" s="200"/>
      <c r="AA64" s="165"/>
      <c r="AB64" s="165"/>
      <c r="AC64" s="165"/>
      <c r="AD64" s="166"/>
      <c r="AE64" s="158"/>
      <c r="AF64" s="158"/>
      <c r="AG64" s="158"/>
      <c r="AH64" s="158"/>
      <c r="AI64" s="158"/>
      <c r="AJ64" s="158"/>
      <c r="AK64" s="157"/>
    </row>
    <row r="65" spans="1:37" ht="17.25" customHeight="1" x14ac:dyDescent="0.2">
      <c r="A65" s="157"/>
      <c r="B65" s="158"/>
      <c r="C65" s="158"/>
      <c r="D65" s="158"/>
      <c r="E65" s="158"/>
      <c r="F65" s="158"/>
      <c r="G65" s="158"/>
      <c r="H65" s="158"/>
      <c r="I65" s="158"/>
      <c r="J65" s="158"/>
      <c r="K65" s="158"/>
      <c r="L65" s="158"/>
      <c r="M65" s="158"/>
      <c r="N65" s="158"/>
      <c r="O65" s="158"/>
      <c r="P65" s="164"/>
      <c r="Q65" s="164"/>
      <c r="R65" s="164"/>
      <c r="S65" s="164"/>
      <c r="T65" s="164"/>
      <c r="U65" s="164"/>
      <c r="V65" s="164"/>
      <c r="W65" s="165"/>
      <c r="X65" s="200"/>
      <c r="Y65" s="165"/>
      <c r="Z65" s="200"/>
      <c r="AA65" s="165"/>
      <c r="AB65" s="165"/>
      <c r="AC65" s="165"/>
      <c r="AD65" s="166"/>
      <c r="AE65" s="158"/>
      <c r="AF65" s="158"/>
      <c r="AG65" s="158"/>
      <c r="AH65" s="158"/>
      <c r="AI65" s="158"/>
      <c r="AJ65" s="158"/>
      <c r="AK65" s="157"/>
    </row>
    <row r="66" spans="1:37" ht="17.25" customHeight="1" x14ac:dyDescent="0.2">
      <c r="A66" s="157"/>
      <c r="B66" s="158"/>
      <c r="C66" s="158"/>
      <c r="D66" s="158"/>
      <c r="E66" s="158"/>
      <c r="F66" s="158"/>
      <c r="G66" s="158"/>
      <c r="H66" s="158"/>
      <c r="I66" s="158"/>
      <c r="J66" s="158"/>
      <c r="K66" s="158"/>
      <c r="L66" s="158"/>
      <c r="M66" s="158"/>
      <c r="N66" s="158"/>
      <c r="O66" s="158"/>
      <c r="P66" s="164"/>
      <c r="Q66" s="164"/>
      <c r="R66" s="164"/>
      <c r="S66" s="164"/>
      <c r="T66" s="164"/>
      <c r="U66" s="164"/>
      <c r="V66" s="164"/>
      <c r="W66" s="165"/>
      <c r="X66" s="200"/>
      <c r="Y66" s="165"/>
      <c r="Z66" s="200"/>
      <c r="AA66" s="165"/>
      <c r="AB66" s="165"/>
      <c r="AC66" s="165"/>
      <c r="AD66" s="166"/>
      <c r="AE66" s="158"/>
      <c r="AF66" s="158"/>
      <c r="AG66" s="158"/>
      <c r="AH66" s="158"/>
      <c r="AI66" s="158"/>
      <c r="AJ66" s="158"/>
      <c r="AK66" s="157"/>
    </row>
    <row r="67" spans="1:37" ht="17.25" customHeight="1" x14ac:dyDescent="0.2">
      <c r="A67" s="157"/>
      <c r="B67" s="158"/>
      <c r="C67" s="158"/>
      <c r="D67" s="158"/>
      <c r="E67" s="158"/>
      <c r="F67" s="158"/>
      <c r="G67" s="158"/>
      <c r="H67" s="158"/>
      <c r="I67" s="158"/>
      <c r="J67" s="158"/>
      <c r="K67" s="158"/>
      <c r="L67" s="158"/>
      <c r="M67" s="158"/>
      <c r="N67" s="158"/>
      <c r="O67" s="158"/>
      <c r="P67" s="164"/>
      <c r="Q67" s="164"/>
      <c r="R67" s="164"/>
      <c r="S67" s="164"/>
      <c r="T67" s="164"/>
      <c r="U67" s="164"/>
      <c r="V67" s="164"/>
      <c r="W67" s="165"/>
      <c r="X67" s="200"/>
      <c r="Y67" s="165"/>
      <c r="Z67" s="200"/>
      <c r="AA67" s="165"/>
      <c r="AB67" s="165"/>
      <c r="AC67" s="165"/>
      <c r="AD67" s="166"/>
      <c r="AE67" s="158"/>
      <c r="AF67" s="158"/>
      <c r="AG67" s="158"/>
      <c r="AH67" s="158"/>
      <c r="AI67" s="158"/>
      <c r="AJ67" s="158"/>
      <c r="AK67" s="157"/>
    </row>
    <row r="68" spans="1:37" ht="17.25" customHeight="1" x14ac:dyDescent="0.2">
      <c r="A68" s="157"/>
      <c r="B68" s="158"/>
      <c r="C68" s="158"/>
      <c r="D68" s="158"/>
      <c r="E68" s="158"/>
      <c r="F68" s="158"/>
      <c r="G68" s="158"/>
      <c r="H68" s="158"/>
      <c r="I68" s="158"/>
      <c r="J68" s="158"/>
      <c r="K68" s="158"/>
      <c r="L68" s="158"/>
      <c r="M68" s="158"/>
      <c r="N68" s="158"/>
      <c r="O68" s="158"/>
      <c r="P68" s="164"/>
      <c r="Q68" s="164"/>
      <c r="R68" s="164"/>
      <c r="S68" s="164"/>
      <c r="T68" s="164"/>
      <c r="U68" s="164"/>
      <c r="V68" s="164"/>
      <c r="W68" s="165"/>
      <c r="X68" s="200"/>
      <c r="Y68" s="165"/>
      <c r="Z68" s="200"/>
      <c r="AA68" s="165"/>
      <c r="AB68" s="165"/>
      <c r="AC68" s="165"/>
      <c r="AD68" s="166"/>
      <c r="AE68" s="158"/>
      <c r="AF68" s="158"/>
      <c r="AG68" s="158"/>
      <c r="AH68" s="158"/>
      <c r="AI68" s="158"/>
      <c r="AJ68" s="158"/>
      <c r="AK68" s="157"/>
    </row>
    <row r="69" spans="1:37" ht="17.25" customHeight="1" x14ac:dyDescent="0.2">
      <c r="A69" s="157"/>
      <c r="B69" s="158"/>
      <c r="C69" s="158"/>
      <c r="D69" s="158"/>
      <c r="E69" s="158"/>
      <c r="F69" s="158"/>
      <c r="G69" s="158"/>
      <c r="H69" s="158"/>
      <c r="I69" s="158"/>
      <c r="J69" s="158"/>
      <c r="K69" s="158"/>
      <c r="L69" s="158"/>
      <c r="M69" s="158"/>
      <c r="N69" s="158"/>
      <c r="O69" s="158"/>
      <c r="P69" s="164"/>
      <c r="Q69" s="164"/>
      <c r="R69" s="164"/>
      <c r="S69" s="164"/>
      <c r="T69" s="164"/>
      <c r="U69" s="164"/>
      <c r="V69" s="164"/>
      <c r="W69" s="165"/>
      <c r="X69" s="200"/>
      <c r="Y69" s="165"/>
      <c r="Z69" s="200"/>
      <c r="AA69" s="165"/>
      <c r="AB69" s="165"/>
      <c r="AC69" s="165"/>
      <c r="AD69" s="166"/>
      <c r="AE69" s="158"/>
      <c r="AF69" s="158"/>
      <c r="AG69" s="158"/>
      <c r="AH69" s="158"/>
      <c r="AI69" s="158"/>
      <c r="AJ69" s="158"/>
      <c r="AK69" s="157"/>
    </row>
    <row r="70" spans="1:37" ht="17.25" customHeight="1" x14ac:dyDescent="0.2">
      <c r="A70" s="157"/>
      <c r="B70" s="162"/>
      <c r="C70" s="157"/>
      <c r="D70" s="163"/>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row>
    <row r="71" spans="1:37" ht="17.25" customHeight="1" x14ac:dyDescent="0.2">
      <c r="A71" s="157"/>
      <c r="B71" s="162"/>
      <c r="C71" s="157"/>
      <c r="D71" s="163"/>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1:37" ht="17.25" customHeight="1" x14ac:dyDescent="0.2">
      <c r="A72" s="157"/>
      <c r="B72" s="162"/>
      <c r="C72" s="157"/>
      <c r="D72" s="163"/>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row>
    <row r="73" spans="1:37" s="6" customFormat="1" ht="21.75" customHeight="1" x14ac:dyDescent="0.2">
      <c r="A73" s="197"/>
      <c r="B73" s="197" t="s">
        <v>171</v>
      </c>
      <c r="AI73" s="721" t="s">
        <v>109</v>
      </c>
      <c r="AJ73" s="721"/>
    </row>
    <row r="74" spans="1:37" s="6" customFormat="1" ht="21.75" customHeight="1" thickBot="1" x14ac:dyDescent="0.25">
      <c r="A74" s="197"/>
      <c r="B74" s="722" t="s">
        <v>172</v>
      </c>
      <c r="C74" s="723"/>
      <c r="D74" s="723"/>
      <c r="E74" s="723"/>
      <c r="F74" s="723"/>
      <c r="G74" s="723"/>
      <c r="H74" s="723"/>
      <c r="I74" s="723"/>
      <c r="J74" s="723"/>
      <c r="K74" s="723"/>
      <c r="L74" s="723"/>
      <c r="M74" s="723"/>
      <c r="N74" s="651" t="s">
        <v>173</v>
      </c>
      <c r="O74" s="652"/>
      <c r="P74" s="652"/>
      <c r="Q74" s="654"/>
      <c r="R74" s="728" t="s">
        <v>174</v>
      </c>
      <c r="S74" s="731" t="s">
        <v>175</v>
      </c>
      <c r="T74" s="732"/>
      <c r="U74" s="732"/>
      <c r="V74" s="732"/>
      <c r="W74" s="732"/>
      <c r="X74" s="732"/>
      <c r="Y74" s="732"/>
      <c r="Z74" s="732"/>
      <c r="AA74" s="732"/>
      <c r="AB74" s="732"/>
      <c r="AC74" s="732"/>
      <c r="AD74" s="732"/>
      <c r="AE74" s="733" t="s">
        <v>117</v>
      </c>
      <c r="AF74" s="733"/>
      <c r="AG74" s="733"/>
      <c r="AH74" s="733"/>
      <c r="AI74" s="734" t="s">
        <v>176</v>
      </c>
      <c r="AJ74" s="735"/>
    </row>
    <row r="75" spans="1:37" s="6" customFormat="1" ht="21.75" customHeight="1" x14ac:dyDescent="0.2">
      <c r="A75" s="197"/>
      <c r="B75" s="724"/>
      <c r="C75" s="725"/>
      <c r="D75" s="725"/>
      <c r="E75" s="725"/>
      <c r="F75" s="725"/>
      <c r="G75" s="725"/>
      <c r="H75" s="725"/>
      <c r="I75" s="725"/>
      <c r="J75" s="725"/>
      <c r="K75" s="725"/>
      <c r="L75" s="725"/>
      <c r="M75" s="725"/>
      <c r="N75" s="651"/>
      <c r="O75" s="652"/>
      <c r="P75" s="652"/>
      <c r="Q75" s="654"/>
      <c r="R75" s="729"/>
      <c r="S75" s="731" t="s">
        <v>123</v>
      </c>
      <c r="T75" s="731"/>
      <c r="U75" s="731"/>
      <c r="V75" s="670"/>
      <c r="W75" s="702" t="s">
        <v>124</v>
      </c>
      <c r="X75" s="740"/>
      <c r="Y75" s="740"/>
      <c r="Z75" s="740"/>
      <c r="AA75" s="740"/>
      <c r="AB75" s="741"/>
      <c r="AC75" s="742" t="s">
        <v>125</v>
      </c>
      <c r="AD75" s="743"/>
      <c r="AE75" s="746" t="s">
        <v>126</v>
      </c>
      <c r="AF75" s="747"/>
      <c r="AG75" s="735" t="s">
        <v>127</v>
      </c>
      <c r="AH75" s="735" t="s">
        <v>128</v>
      </c>
      <c r="AI75" s="736"/>
      <c r="AJ75" s="737"/>
    </row>
    <row r="76" spans="1:37" s="6" customFormat="1" ht="21.75" customHeight="1" x14ac:dyDescent="0.2">
      <c r="A76" s="197"/>
      <c r="B76" s="726"/>
      <c r="C76" s="727"/>
      <c r="D76" s="727"/>
      <c r="E76" s="727"/>
      <c r="F76" s="727"/>
      <c r="G76" s="727"/>
      <c r="H76" s="727"/>
      <c r="I76" s="727"/>
      <c r="J76" s="727"/>
      <c r="K76" s="727"/>
      <c r="L76" s="727"/>
      <c r="M76" s="727"/>
      <c r="N76" s="670"/>
      <c r="O76" s="671"/>
      <c r="P76" s="671"/>
      <c r="Q76" s="674"/>
      <c r="R76" s="730"/>
      <c r="S76" s="305"/>
      <c r="T76" s="306"/>
      <c r="U76" s="751" t="s">
        <v>129</v>
      </c>
      <c r="V76" s="752"/>
      <c r="W76" s="693" t="s">
        <v>130</v>
      </c>
      <c r="X76" s="753"/>
      <c r="Y76" s="693" t="s">
        <v>131</v>
      </c>
      <c r="Z76" s="753"/>
      <c r="AA76" s="693" t="s">
        <v>132</v>
      </c>
      <c r="AB76" s="754"/>
      <c r="AC76" s="744"/>
      <c r="AD76" s="745"/>
      <c r="AE76" s="738"/>
      <c r="AF76" s="748"/>
      <c r="AG76" s="749"/>
      <c r="AH76" s="750"/>
      <c r="AI76" s="738"/>
      <c r="AJ76" s="739"/>
    </row>
    <row r="77" spans="1:37" s="6" customFormat="1" ht="21.75" customHeight="1" x14ac:dyDescent="0.2">
      <c r="A77" s="197"/>
      <c r="B77" s="707" t="s">
        <v>177</v>
      </c>
      <c r="C77" s="708"/>
      <c r="D77" s="708"/>
      <c r="E77" s="708"/>
      <c r="F77" s="708"/>
      <c r="G77" s="708"/>
      <c r="H77" s="708"/>
      <c r="I77" s="708"/>
      <c r="J77" s="708"/>
      <c r="K77" s="708"/>
      <c r="L77" s="708"/>
      <c r="M77" s="708"/>
      <c r="N77" s="639"/>
      <c r="O77" s="639"/>
      <c r="P77" s="639"/>
      <c r="Q77" s="639"/>
      <c r="R77" s="402"/>
      <c r="S77" s="712"/>
      <c r="T77" s="713"/>
      <c r="U77" s="714"/>
      <c r="V77" s="715"/>
      <c r="W77" s="716"/>
      <c r="X77" s="716"/>
      <c r="Y77" s="716"/>
      <c r="Z77" s="716"/>
      <c r="AA77" s="716"/>
      <c r="AB77" s="717"/>
      <c r="AC77" s="718"/>
      <c r="AD77" s="715"/>
      <c r="AE77" s="684"/>
      <c r="AF77" s="700"/>
      <c r="AG77" s="385"/>
      <c r="AH77" s="385"/>
      <c r="AI77" s="705"/>
      <c r="AJ77" s="706"/>
    </row>
    <row r="78" spans="1:37" s="6" customFormat="1" ht="21.75" customHeight="1" x14ac:dyDescent="0.2">
      <c r="A78" s="197"/>
      <c r="B78" s="709"/>
      <c r="C78" s="708"/>
      <c r="D78" s="708"/>
      <c r="E78" s="708"/>
      <c r="F78" s="708"/>
      <c r="G78" s="708"/>
      <c r="H78" s="708"/>
      <c r="I78" s="708"/>
      <c r="J78" s="708"/>
      <c r="K78" s="708"/>
      <c r="L78" s="708"/>
      <c r="M78" s="708"/>
      <c r="N78" s="638"/>
      <c r="O78" s="638"/>
      <c r="P78" s="638"/>
      <c r="Q78" s="638"/>
      <c r="R78" s="401"/>
      <c r="S78" s="686"/>
      <c r="T78" s="700"/>
      <c r="U78" s="701"/>
      <c r="V78" s="685"/>
      <c r="W78" s="702"/>
      <c r="X78" s="702"/>
      <c r="Y78" s="702"/>
      <c r="Z78" s="702"/>
      <c r="AA78" s="702"/>
      <c r="AB78" s="703"/>
      <c r="AC78" s="704"/>
      <c r="AD78" s="685"/>
      <c r="AE78" s="684"/>
      <c r="AF78" s="700"/>
      <c r="AG78" s="307"/>
      <c r="AH78" s="307"/>
      <c r="AI78" s="684"/>
      <c r="AJ78" s="685"/>
    </row>
    <row r="79" spans="1:37" s="6" customFormat="1" ht="21.75" customHeight="1" x14ac:dyDescent="0.2">
      <c r="A79" s="197"/>
      <c r="B79" s="709"/>
      <c r="C79" s="708"/>
      <c r="D79" s="708"/>
      <c r="E79" s="708"/>
      <c r="F79" s="708"/>
      <c r="G79" s="708"/>
      <c r="H79" s="708"/>
      <c r="I79" s="708"/>
      <c r="J79" s="708"/>
      <c r="K79" s="708"/>
      <c r="L79" s="708"/>
      <c r="M79" s="708"/>
      <c r="N79" s="719"/>
      <c r="O79" s="720"/>
      <c r="P79" s="720"/>
      <c r="Q79" s="691"/>
      <c r="R79" s="307"/>
      <c r="S79" s="686"/>
      <c r="T79" s="700"/>
      <c r="U79" s="701"/>
      <c r="V79" s="685"/>
      <c r="W79" s="702"/>
      <c r="X79" s="702"/>
      <c r="Y79" s="702"/>
      <c r="Z79" s="702"/>
      <c r="AA79" s="702"/>
      <c r="AB79" s="703"/>
      <c r="AC79" s="704"/>
      <c r="AD79" s="685"/>
      <c r="AE79" s="684"/>
      <c r="AF79" s="700"/>
      <c r="AG79" s="307"/>
      <c r="AH79" s="307"/>
      <c r="AI79" s="684"/>
      <c r="AJ79" s="685"/>
    </row>
    <row r="80" spans="1:37" s="6" customFormat="1" ht="21.75" customHeight="1" x14ac:dyDescent="0.2">
      <c r="A80" s="197"/>
      <c r="B80" s="709"/>
      <c r="C80" s="708"/>
      <c r="D80" s="708"/>
      <c r="E80" s="708"/>
      <c r="F80" s="708"/>
      <c r="G80" s="708"/>
      <c r="H80" s="708"/>
      <c r="I80" s="708"/>
      <c r="J80" s="708"/>
      <c r="K80" s="708"/>
      <c r="L80" s="708"/>
      <c r="M80" s="708"/>
      <c r="N80" s="686"/>
      <c r="O80" s="687"/>
      <c r="P80" s="687"/>
      <c r="Q80" s="685"/>
      <c r="R80" s="307"/>
      <c r="S80" s="686"/>
      <c r="T80" s="700"/>
      <c r="U80" s="701"/>
      <c r="V80" s="685"/>
      <c r="W80" s="702"/>
      <c r="X80" s="702"/>
      <c r="Y80" s="702"/>
      <c r="Z80" s="702"/>
      <c r="AA80" s="702"/>
      <c r="AB80" s="703"/>
      <c r="AC80" s="704"/>
      <c r="AD80" s="685"/>
      <c r="AE80" s="684"/>
      <c r="AF80" s="700"/>
      <c r="AG80" s="307"/>
      <c r="AH80" s="307"/>
      <c r="AI80" s="684"/>
      <c r="AJ80" s="685"/>
    </row>
    <row r="81" spans="1:36" s="6" customFormat="1" ht="21.75" customHeight="1" x14ac:dyDescent="0.2">
      <c r="A81" s="197"/>
      <c r="B81" s="709"/>
      <c r="C81" s="708"/>
      <c r="D81" s="708"/>
      <c r="E81" s="708"/>
      <c r="F81" s="708"/>
      <c r="G81" s="708"/>
      <c r="H81" s="708"/>
      <c r="I81" s="708"/>
      <c r="J81" s="708"/>
      <c r="K81" s="708"/>
      <c r="L81" s="708"/>
      <c r="M81" s="708"/>
      <c r="N81" s="686"/>
      <c r="O81" s="687"/>
      <c r="P81" s="687"/>
      <c r="Q81" s="685"/>
      <c r="R81" s="307"/>
      <c r="S81" s="686"/>
      <c r="T81" s="700"/>
      <c r="U81" s="701"/>
      <c r="V81" s="685"/>
      <c r="W81" s="702"/>
      <c r="X81" s="702"/>
      <c r="Y81" s="702"/>
      <c r="Z81" s="702"/>
      <c r="AA81" s="702"/>
      <c r="AB81" s="703"/>
      <c r="AC81" s="704"/>
      <c r="AD81" s="685"/>
      <c r="AE81" s="684"/>
      <c r="AF81" s="700"/>
      <c r="AG81" s="307"/>
      <c r="AH81" s="307"/>
      <c r="AI81" s="684"/>
      <c r="AJ81" s="685"/>
    </row>
    <row r="82" spans="1:36" s="6" customFormat="1" ht="21.75" customHeight="1" x14ac:dyDescent="0.2">
      <c r="A82" s="197"/>
      <c r="B82" s="710"/>
      <c r="C82" s="711"/>
      <c r="D82" s="711"/>
      <c r="E82" s="711"/>
      <c r="F82" s="711"/>
      <c r="G82" s="711"/>
      <c r="H82" s="711"/>
      <c r="I82" s="711"/>
      <c r="J82" s="711"/>
      <c r="K82" s="711"/>
      <c r="L82" s="711"/>
      <c r="M82" s="711"/>
      <c r="N82" s="686"/>
      <c r="O82" s="687"/>
      <c r="P82" s="687"/>
      <c r="Q82" s="685"/>
      <c r="R82" s="403"/>
      <c r="S82" s="688"/>
      <c r="T82" s="689"/>
      <c r="U82" s="690"/>
      <c r="V82" s="691"/>
      <c r="W82" s="692"/>
      <c r="X82" s="693"/>
      <c r="Y82" s="692"/>
      <c r="Z82" s="693"/>
      <c r="AA82" s="692"/>
      <c r="AB82" s="694"/>
      <c r="AC82" s="695"/>
      <c r="AD82" s="696"/>
      <c r="AE82" s="697"/>
      <c r="AF82" s="698"/>
      <c r="AG82" s="698"/>
      <c r="AH82" s="698"/>
      <c r="AI82" s="698"/>
      <c r="AJ82" s="699"/>
    </row>
    <row r="83" spans="1:36" s="6" customFormat="1" ht="17.25" customHeight="1" x14ac:dyDescent="0.2">
      <c r="B83" s="308" t="s">
        <v>178</v>
      </c>
      <c r="C83" s="309"/>
      <c r="D83" s="198"/>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row>
    <row r="84" spans="1:36" s="6" customFormat="1" ht="21.75" customHeight="1" x14ac:dyDescent="0.2">
      <c r="A84" s="197"/>
      <c r="B84" s="199" t="s">
        <v>179</v>
      </c>
      <c r="C84" s="40"/>
      <c r="D84" s="40"/>
      <c r="E84" s="40"/>
      <c r="F84" s="40"/>
      <c r="G84" s="40"/>
      <c r="H84" s="40"/>
      <c r="I84" s="40"/>
      <c r="J84" s="40"/>
      <c r="K84" s="40"/>
      <c r="L84" s="40"/>
      <c r="M84" s="40"/>
      <c r="N84" s="40"/>
      <c r="O84" s="40"/>
      <c r="P84" s="40"/>
      <c r="Q84" s="40"/>
      <c r="R84" s="40"/>
      <c r="S84" s="40"/>
      <c r="T84" s="40"/>
      <c r="U84" s="40"/>
      <c r="V84" s="40"/>
      <c r="W84" s="40"/>
      <c r="X84" s="40"/>
      <c r="Y84" s="40"/>
    </row>
    <row r="85" spans="1:36" s="6" customFormat="1" ht="16.899999999999999" customHeight="1" x14ac:dyDescent="0.2">
      <c r="B85" s="40"/>
      <c r="C85" s="40"/>
      <c r="D85" s="196"/>
      <c r="E85" s="40"/>
      <c r="F85" s="40"/>
      <c r="G85" s="40"/>
      <c r="H85" s="40"/>
      <c r="I85" s="40"/>
      <c r="J85" s="40"/>
      <c r="K85" s="40"/>
      <c r="L85" s="40"/>
      <c r="M85" s="40"/>
      <c r="N85" s="40"/>
      <c r="O85" s="40"/>
      <c r="P85" s="40"/>
      <c r="Q85" s="40"/>
      <c r="R85" s="40"/>
      <c r="S85" s="40"/>
      <c r="T85" s="40"/>
      <c r="U85" s="40"/>
      <c r="V85" s="40"/>
      <c r="W85" s="40"/>
      <c r="X85" s="669" t="s">
        <v>109</v>
      </c>
      <c r="Y85" s="669"/>
    </row>
    <row r="86" spans="1:36" s="6" customFormat="1" ht="16.899999999999999" customHeight="1" thickBot="1" x14ac:dyDescent="0.25">
      <c r="B86" s="670" t="s">
        <v>180</v>
      </c>
      <c r="C86" s="671"/>
      <c r="D86" s="671"/>
      <c r="E86" s="671"/>
      <c r="F86" s="671"/>
      <c r="G86" s="671"/>
      <c r="H86" s="671"/>
      <c r="I86" s="670" t="s">
        <v>181</v>
      </c>
      <c r="J86" s="671"/>
      <c r="K86" s="671"/>
      <c r="L86" s="674"/>
      <c r="M86" s="670" t="s">
        <v>182</v>
      </c>
      <c r="N86" s="671"/>
      <c r="O86" s="671"/>
      <c r="P86" s="671"/>
      <c r="Q86" s="671"/>
      <c r="R86" s="671"/>
      <c r="S86" s="671"/>
      <c r="T86" s="671"/>
      <c r="U86" s="671"/>
      <c r="V86" s="671"/>
      <c r="W86" s="671"/>
      <c r="X86" s="671"/>
      <c r="Y86" s="674"/>
      <c r="Z86" s="310"/>
      <c r="AA86" s="310"/>
      <c r="AB86" s="310"/>
      <c r="AC86" s="310"/>
      <c r="AD86" s="310"/>
    </row>
    <row r="87" spans="1:36" s="6" customFormat="1" ht="16.899999999999999" customHeight="1" x14ac:dyDescent="0.2">
      <c r="B87" s="672"/>
      <c r="C87" s="673"/>
      <c r="D87" s="673"/>
      <c r="E87" s="673"/>
      <c r="F87" s="673"/>
      <c r="G87" s="673"/>
      <c r="H87" s="673"/>
      <c r="I87" s="672"/>
      <c r="J87" s="673"/>
      <c r="K87" s="673"/>
      <c r="L87" s="675"/>
      <c r="M87" s="670" t="s">
        <v>123</v>
      </c>
      <c r="N87" s="671"/>
      <c r="O87" s="671"/>
      <c r="P87" s="671"/>
      <c r="Q87" s="674"/>
      <c r="R87" s="651" t="s">
        <v>124</v>
      </c>
      <c r="S87" s="652"/>
      <c r="T87" s="652"/>
      <c r="U87" s="652"/>
      <c r="V87" s="676"/>
      <c r="W87" s="677" t="s">
        <v>183</v>
      </c>
      <c r="X87" s="678"/>
      <c r="Y87" s="679"/>
      <c r="Z87" s="311"/>
      <c r="AA87" s="311"/>
      <c r="AB87" s="311"/>
      <c r="AC87" s="311"/>
      <c r="AD87" s="311"/>
    </row>
    <row r="88" spans="1:36" s="6" customFormat="1" ht="16.899999999999999" customHeight="1" x14ac:dyDescent="0.2">
      <c r="B88" s="672"/>
      <c r="C88" s="673"/>
      <c r="D88" s="673"/>
      <c r="E88" s="673"/>
      <c r="F88" s="673"/>
      <c r="G88" s="673"/>
      <c r="H88" s="673"/>
      <c r="I88" s="672"/>
      <c r="J88" s="673"/>
      <c r="K88" s="673"/>
      <c r="L88" s="675"/>
      <c r="M88" s="673"/>
      <c r="N88" s="673"/>
      <c r="O88" s="673"/>
      <c r="P88" s="682" t="s">
        <v>184</v>
      </c>
      <c r="Q88" s="683"/>
      <c r="R88" s="50" t="s">
        <v>185</v>
      </c>
      <c r="S88" s="670" t="s">
        <v>186</v>
      </c>
      <c r="T88" s="674"/>
      <c r="U88" s="673" t="s">
        <v>187</v>
      </c>
      <c r="V88" s="673"/>
      <c r="W88" s="680"/>
      <c r="X88" s="673"/>
      <c r="Y88" s="681"/>
      <c r="Z88" s="310"/>
      <c r="AA88" s="310"/>
      <c r="AB88" s="310"/>
      <c r="AC88" s="310"/>
      <c r="AD88" s="310"/>
    </row>
    <row r="89" spans="1:36" s="6" customFormat="1" ht="21.75" customHeight="1" x14ac:dyDescent="0.2">
      <c r="B89" s="651" t="s">
        <v>188</v>
      </c>
      <c r="C89" s="652"/>
      <c r="D89" s="652"/>
      <c r="E89" s="652"/>
      <c r="F89" s="652"/>
      <c r="G89" s="652"/>
      <c r="H89" s="652"/>
      <c r="I89" s="653"/>
      <c r="J89" s="652"/>
      <c r="K89" s="652"/>
      <c r="L89" s="654"/>
      <c r="M89" s="655"/>
      <c r="N89" s="652"/>
      <c r="O89" s="652"/>
      <c r="P89" s="656"/>
      <c r="Q89" s="654"/>
      <c r="R89" s="404"/>
      <c r="S89" s="653"/>
      <c r="T89" s="657"/>
      <c r="U89" s="653"/>
      <c r="V89" s="658"/>
      <c r="W89" s="659"/>
      <c r="X89" s="655"/>
      <c r="Y89" s="658"/>
    </row>
    <row r="90" spans="1:36" s="6" customFormat="1" ht="21.75" customHeight="1" thickBot="1" x14ac:dyDescent="0.25">
      <c r="B90" s="660" t="s">
        <v>189</v>
      </c>
      <c r="C90" s="661"/>
      <c r="D90" s="661"/>
      <c r="E90" s="661"/>
      <c r="F90" s="661"/>
      <c r="G90" s="661"/>
      <c r="H90" s="661"/>
      <c r="I90" s="662"/>
      <c r="J90" s="661"/>
      <c r="K90" s="661"/>
      <c r="L90" s="663"/>
      <c r="M90" s="664"/>
      <c r="N90" s="664"/>
      <c r="O90" s="664"/>
      <c r="P90" s="665"/>
      <c r="Q90" s="666"/>
      <c r="R90" s="405"/>
      <c r="S90" s="662"/>
      <c r="T90" s="666"/>
      <c r="U90" s="664"/>
      <c r="V90" s="664"/>
      <c r="W90" s="667"/>
      <c r="X90" s="664"/>
      <c r="Y90" s="668"/>
    </row>
    <row r="91" spans="1:36" s="6" customFormat="1" ht="21.75" customHeight="1" thickTop="1" thickBot="1" x14ac:dyDescent="0.25">
      <c r="B91" s="640" t="s">
        <v>190</v>
      </c>
      <c r="C91" s="641"/>
      <c r="D91" s="641"/>
      <c r="E91" s="641"/>
      <c r="F91" s="641"/>
      <c r="G91" s="641"/>
      <c r="H91" s="641"/>
      <c r="I91" s="642"/>
      <c r="J91" s="641"/>
      <c r="K91" s="641"/>
      <c r="L91" s="643"/>
      <c r="M91" s="644"/>
      <c r="N91" s="641"/>
      <c r="O91" s="641"/>
      <c r="P91" s="645"/>
      <c r="Q91" s="643"/>
      <c r="R91" s="406"/>
      <c r="S91" s="642"/>
      <c r="T91" s="646"/>
      <c r="U91" s="644"/>
      <c r="V91" s="647"/>
      <c r="W91" s="648"/>
      <c r="X91" s="649"/>
      <c r="Y91" s="650"/>
    </row>
    <row r="92" spans="1:36" ht="21.75" customHeight="1" x14ac:dyDescent="0.2"/>
    <row r="93" spans="1:36" ht="26.25" customHeight="1" x14ac:dyDescent="0.2">
      <c r="B93" s="40" t="s">
        <v>191</v>
      </c>
    </row>
    <row r="94" spans="1:36" ht="12.75" customHeight="1" x14ac:dyDescent="0.2"/>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6"/>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66" customWidth="1"/>
    <col min="2" max="2" width="21.36328125" style="66" customWidth="1"/>
    <col min="3" max="10" width="18.453125" style="66" customWidth="1"/>
    <col min="11" max="11" width="1.6328125" style="66" customWidth="1"/>
    <col min="12" max="16384" width="9" style="66"/>
  </cols>
  <sheetData>
    <row r="1" spans="1:11" ht="12.75" hidden="1" customHeight="1" x14ac:dyDescent="0.2">
      <c r="A1" s="1154" t="s">
        <v>192</v>
      </c>
      <c r="B1" s="1154"/>
      <c r="C1" s="1154"/>
      <c r="D1" s="1154"/>
      <c r="E1" s="1154"/>
      <c r="F1" s="1154"/>
      <c r="G1" s="1154"/>
      <c r="H1" s="1154"/>
      <c r="I1" s="1154"/>
      <c r="J1" s="312"/>
      <c r="K1" s="65"/>
    </row>
    <row r="2" spans="1:11" s="157" customFormat="1" ht="31.5" customHeight="1" x14ac:dyDescent="0.2">
      <c r="A2" s="313"/>
      <c r="B2" s="314" t="s">
        <v>193</v>
      </c>
      <c r="C2" s="315"/>
    </row>
    <row r="3" spans="1:11" s="194" customFormat="1" ht="20.25" customHeight="1" x14ac:dyDescent="0.35">
      <c r="A3" s="316"/>
      <c r="B3" s="160" t="s">
        <v>194</v>
      </c>
      <c r="C3" s="1153" t="s">
        <v>195</v>
      </c>
      <c r="D3" s="1153"/>
      <c r="E3" s="1153"/>
      <c r="F3" s="1153"/>
      <c r="G3" s="1153"/>
      <c r="H3" s="1153"/>
      <c r="I3" s="317" t="s">
        <v>196</v>
      </c>
      <c r="J3" s="317"/>
      <c r="K3" s="195"/>
    </row>
    <row r="4" spans="1:11" s="194" customFormat="1" ht="20.25" customHeight="1" x14ac:dyDescent="0.2">
      <c r="A4" s="316"/>
      <c r="B4" s="1155" t="s">
        <v>197</v>
      </c>
      <c r="C4" s="1157" t="s">
        <v>198</v>
      </c>
      <c r="D4" s="1158" t="s">
        <v>199</v>
      </c>
      <c r="E4" s="1158"/>
      <c r="F4" s="1158"/>
      <c r="G4" s="1158"/>
      <c r="H4" s="1158"/>
      <c r="I4" s="1146" t="s">
        <v>200</v>
      </c>
      <c r="J4" s="100"/>
      <c r="K4" s="195"/>
    </row>
    <row r="5" spans="1:11" s="194" customFormat="1" ht="20.25" customHeight="1" x14ac:dyDescent="0.2">
      <c r="A5" s="316"/>
      <c r="B5" s="1155"/>
      <c r="C5" s="1157"/>
      <c r="D5" s="318"/>
      <c r="E5" s="319"/>
      <c r="F5" s="319"/>
      <c r="G5" s="320"/>
      <c r="H5" s="326" t="s">
        <v>201</v>
      </c>
      <c r="I5" s="1147"/>
      <c r="J5" s="100"/>
      <c r="K5" s="195"/>
    </row>
    <row r="6" spans="1:11" s="67" customFormat="1" ht="20.25" customHeight="1" x14ac:dyDescent="0.2">
      <c r="A6" s="104"/>
      <c r="B6" s="1156"/>
      <c r="C6" s="1146"/>
      <c r="D6" s="324" t="s">
        <v>202</v>
      </c>
      <c r="E6" s="325" t="s">
        <v>203</v>
      </c>
      <c r="F6" s="325" t="s">
        <v>204</v>
      </c>
      <c r="G6" s="325" t="s">
        <v>205</v>
      </c>
      <c r="H6" s="325" t="s">
        <v>206</v>
      </c>
      <c r="I6" s="1147"/>
      <c r="J6" s="100"/>
    </row>
    <row r="7" spans="1:11" s="67" customFormat="1" ht="20.25" customHeight="1" x14ac:dyDescent="0.2">
      <c r="A7" s="104"/>
      <c r="B7" s="321" t="s">
        <v>207</v>
      </c>
      <c r="C7" s="321" t="s">
        <v>208</v>
      </c>
      <c r="D7" s="321" t="s">
        <v>209</v>
      </c>
      <c r="E7" s="322" t="s">
        <v>209</v>
      </c>
      <c r="F7" s="321" t="s">
        <v>209</v>
      </c>
      <c r="G7" s="321" t="s">
        <v>209</v>
      </c>
      <c r="H7" s="321" t="s">
        <v>209</v>
      </c>
      <c r="I7" s="1148"/>
      <c r="J7" s="100"/>
    </row>
    <row r="8" spans="1:11" ht="105" customHeight="1" x14ac:dyDescent="0.2">
      <c r="A8" s="96"/>
      <c r="B8" s="1150" t="s">
        <v>428</v>
      </c>
      <c r="C8" s="1151"/>
      <c r="D8" s="1151"/>
      <c r="E8" s="1151"/>
      <c r="F8" s="1151"/>
      <c r="G8" s="1151"/>
      <c r="H8" s="1151"/>
      <c r="I8" s="1152"/>
      <c r="J8" s="323"/>
    </row>
    <row r="9" spans="1:11" ht="40.5" customHeight="1" x14ac:dyDescent="0.2">
      <c r="A9" s="96"/>
      <c r="B9" s="1149" t="s">
        <v>210</v>
      </c>
      <c r="C9" s="1149"/>
      <c r="D9" s="1149"/>
      <c r="E9" s="1149"/>
      <c r="F9" s="1149"/>
      <c r="G9" s="1149"/>
      <c r="H9" s="1149"/>
      <c r="I9" s="1149"/>
      <c r="J9" s="1149"/>
    </row>
    <row r="10" spans="1:11" ht="15.75" customHeight="1" x14ac:dyDescent="0.2">
      <c r="A10" s="96"/>
      <c r="B10" s="1149"/>
      <c r="C10" s="1149"/>
      <c r="D10" s="1149"/>
      <c r="E10" s="1149"/>
      <c r="F10" s="1149"/>
      <c r="G10" s="1149"/>
      <c r="H10" s="1149"/>
      <c r="I10" s="1149"/>
      <c r="J10" s="1149"/>
    </row>
    <row r="11" spans="1:11" ht="13.5" customHeight="1" x14ac:dyDescent="0.2">
      <c r="A11" s="96"/>
      <c r="B11" s="1149"/>
      <c r="C11" s="1149"/>
      <c r="D11" s="1149"/>
      <c r="E11" s="1149"/>
      <c r="F11" s="1149"/>
      <c r="G11" s="1149"/>
      <c r="H11" s="1149"/>
      <c r="I11" s="1149"/>
      <c r="J11" s="1149"/>
    </row>
    <row r="12" spans="1:11" x14ac:dyDescent="0.2">
      <c r="B12" s="1161"/>
      <c r="C12" s="1161"/>
      <c r="D12" s="1161"/>
      <c r="E12" s="1161"/>
      <c r="F12" s="1161"/>
      <c r="G12" s="1161"/>
      <c r="H12" s="1161"/>
      <c r="I12" s="1161"/>
      <c r="J12" s="192"/>
    </row>
    <row r="13" spans="1:11" ht="21" customHeight="1" x14ac:dyDescent="0.2">
      <c r="B13" s="1160" t="s">
        <v>211</v>
      </c>
      <c r="C13" s="1160"/>
      <c r="D13" s="1160"/>
      <c r="E13" s="1160"/>
      <c r="F13" s="1160"/>
      <c r="G13" s="1160"/>
      <c r="H13" s="193"/>
      <c r="I13" s="193"/>
      <c r="J13" s="193"/>
    </row>
    <row r="14" spans="1:11" x14ac:dyDescent="0.2">
      <c r="B14" s="1161" t="s">
        <v>212</v>
      </c>
      <c r="C14" s="1161"/>
      <c r="D14" s="1161"/>
      <c r="E14" s="1161"/>
      <c r="F14" s="1161"/>
      <c r="G14" s="1161"/>
      <c r="H14" s="1161"/>
      <c r="I14" s="1161"/>
      <c r="J14" s="192"/>
    </row>
    <row r="15" spans="1:11" x14ac:dyDescent="0.2">
      <c r="B15" s="1162" t="s">
        <v>213</v>
      </c>
      <c r="C15" s="1162"/>
      <c r="D15" s="1162"/>
      <c r="E15" s="1162"/>
      <c r="F15" s="1162"/>
      <c r="G15" s="1162"/>
      <c r="H15" s="1161"/>
      <c r="I15" s="1161"/>
      <c r="J15" s="192"/>
    </row>
    <row r="16" spans="1:11" ht="99.75" customHeight="1" x14ac:dyDescent="0.2">
      <c r="B16" s="191" t="s">
        <v>214</v>
      </c>
      <c r="C16" s="1163"/>
      <c r="D16" s="1164"/>
      <c r="E16" s="1164"/>
      <c r="F16" s="1164"/>
      <c r="G16" s="1165"/>
    </row>
    <row r="17" spans="2:21" ht="33" customHeight="1" x14ac:dyDescent="0.2">
      <c r="B17" s="190"/>
      <c r="C17" s="1159"/>
      <c r="D17" s="1159"/>
      <c r="E17" s="1159"/>
      <c r="F17" s="1159"/>
      <c r="G17" s="1159"/>
      <c r="H17" s="1159"/>
      <c r="I17" s="1159"/>
      <c r="J17" s="189"/>
    </row>
    <row r="22" spans="2:21" ht="27" customHeight="1" x14ac:dyDescent="0.2"/>
    <row r="27" spans="2:21" ht="13" x14ac:dyDescent="0.2">
      <c r="U27" s="68"/>
    </row>
  </sheetData>
  <sheetProtection formatCells="0" formatColumns="0" insertColumns="0" insertRows="0" insertHyperlinks="0" deleteColumns="0" deleteRows="0" selectLockedCells="1" sort="0" autoFilter="0" pivotTables="0"/>
  <mergeCells count="14">
    <mergeCell ref="C17:I17"/>
    <mergeCell ref="B13:G13"/>
    <mergeCell ref="B14:I14"/>
    <mergeCell ref="B15:I15"/>
    <mergeCell ref="B12:I12"/>
    <mergeCell ref="C16:G16"/>
    <mergeCell ref="I4:I7"/>
    <mergeCell ref="B9:J11"/>
    <mergeCell ref="B8:I8"/>
    <mergeCell ref="C3:H3"/>
    <mergeCell ref="A1:I1"/>
    <mergeCell ref="B4:B6"/>
    <mergeCell ref="C4:C6"/>
    <mergeCell ref="D4:H4"/>
  </mergeCells>
  <phoneticPr fontId="16"/>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62" customWidth="1"/>
    <col min="2" max="2" width="9.453125" style="62" customWidth="1"/>
    <col min="3" max="3" width="14.08984375" style="62" customWidth="1"/>
    <col min="4" max="5" width="11.90625" style="62" customWidth="1"/>
    <col min="6" max="6" width="14.08984375" style="62" customWidth="1"/>
    <col min="7" max="8" width="11.90625" style="62" customWidth="1"/>
    <col min="9" max="9" width="14.08984375" style="62" customWidth="1"/>
    <col min="10" max="11" width="11.90625" style="62" customWidth="1"/>
    <col min="12" max="12" width="14.08984375" style="62" customWidth="1"/>
    <col min="13" max="14" width="11.90625" style="62" customWidth="1"/>
    <col min="15" max="15" width="14.08984375" style="62" customWidth="1"/>
    <col min="16" max="17" width="11.90625" style="62" customWidth="1"/>
    <col min="18" max="18" width="14.08984375" style="62" customWidth="1"/>
    <col min="19" max="20" width="11.90625" style="62" customWidth="1"/>
    <col min="21" max="21" width="14.08984375" style="62" customWidth="1"/>
    <col min="22" max="23" width="11.90625" style="62" customWidth="1"/>
    <col min="24" max="24" width="18.6328125" style="62" customWidth="1"/>
    <col min="25" max="16384" width="9" style="62"/>
  </cols>
  <sheetData>
    <row r="1" spans="1:24" s="41" customFormat="1" ht="22.5" customHeight="1" x14ac:dyDescent="0.2">
      <c r="A1" s="327" t="s">
        <v>215</v>
      </c>
      <c r="B1" s="327"/>
      <c r="C1" s="327"/>
      <c r="D1" s="328"/>
      <c r="E1" s="328"/>
      <c r="F1" s="328"/>
      <c r="G1" s="328"/>
      <c r="H1" s="328"/>
      <c r="I1" s="328"/>
      <c r="J1" s="328"/>
      <c r="K1" s="1166" t="s">
        <v>216</v>
      </c>
      <c r="L1" s="1167"/>
      <c r="M1" s="1167"/>
      <c r="N1" s="1167"/>
      <c r="O1" s="1167"/>
      <c r="P1" s="1167"/>
      <c r="Q1" s="1167"/>
      <c r="R1" s="1167"/>
      <c r="S1" s="1167"/>
      <c r="T1" s="1167"/>
      <c r="U1" s="1167"/>
      <c r="V1" s="1167"/>
      <c r="W1" s="1167"/>
      <c r="X1" s="1167"/>
    </row>
    <row r="2" spans="1:24" s="41" customFormat="1" ht="15.75" customHeight="1" x14ac:dyDescent="0.2">
      <c r="A2" s="327"/>
      <c r="B2" s="328" t="s">
        <v>217</v>
      </c>
      <c r="C2" s="327"/>
      <c r="D2" s="328"/>
      <c r="E2" s="328"/>
      <c r="F2" s="328"/>
      <c r="G2" s="328"/>
      <c r="H2" s="328"/>
      <c r="I2" s="328"/>
      <c r="J2" s="328"/>
      <c r="K2" s="1167"/>
      <c r="L2" s="1167"/>
      <c r="M2" s="1167"/>
      <c r="N2" s="1167"/>
      <c r="O2" s="1167"/>
      <c r="P2" s="1167"/>
      <c r="Q2" s="1167"/>
      <c r="R2" s="1167"/>
      <c r="S2" s="1167"/>
      <c r="T2" s="1167"/>
      <c r="U2" s="1167"/>
      <c r="V2" s="1167"/>
      <c r="W2" s="1167"/>
      <c r="X2" s="1167"/>
    </row>
    <row r="3" spans="1:24" s="41" customFormat="1" ht="22.5" customHeight="1" x14ac:dyDescent="0.2">
      <c r="A3" s="327"/>
      <c r="B3" s="328" t="s">
        <v>218</v>
      </c>
      <c r="C3" s="327"/>
      <c r="D3" s="328"/>
      <c r="E3" s="328"/>
      <c r="F3" s="328"/>
      <c r="G3" s="328"/>
      <c r="H3" s="328"/>
      <c r="I3" s="328"/>
      <c r="J3" s="328"/>
      <c r="K3" s="328"/>
      <c r="M3" s="328"/>
      <c r="N3" s="328"/>
      <c r="P3" s="328"/>
      <c r="Q3" s="328"/>
      <c r="S3" s="328"/>
      <c r="T3" s="328"/>
      <c r="V3" s="328"/>
      <c r="W3" s="328"/>
      <c r="X3" s="329" t="s">
        <v>97</v>
      </c>
    </row>
    <row r="4" spans="1:24" ht="12.5" thickBot="1" x14ac:dyDescent="0.25"/>
    <row r="5" spans="1:24" ht="30" customHeight="1" thickBot="1" x14ac:dyDescent="0.25">
      <c r="B5" s="1197" t="s">
        <v>219</v>
      </c>
      <c r="C5" s="1198"/>
      <c r="D5" s="1198"/>
      <c r="E5" s="1199"/>
      <c r="F5" s="1188" t="s">
        <v>220</v>
      </c>
      <c r="G5" s="1189"/>
      <c r="H5" s="1190"/>
      <c r="I5" s="1206" t="s">
        <v>199</v>
      </c>
      <c r="J5" s="1207"/>
      <c r="K5" s="1207"/>
      <c r="L5" s="1207"/>
      <c r="M5" s="1207"/>
      <c r="N5" s="1207"/>
      <c r="O5" s="1207"/>
      <c r="P5" s="1207"/>
      <c r="Q5" s="1207"/>
      <c r="R5" s="1207"/>
      <c r="S5" s="1207"/>
      <c r="T5" s="1207"/>
      <c r="U5" s="1207"/>
      <c r="V5" s="1207"/>
      <c r="W5" s="1208"/>
      <c r="X5" s="1177" t="s">
        <v>221</v>
      </c>
    </row>
    <row r="6" spans="1:24" ht="30" customHeight="1" x14ac:dyDescent="0.2">
      <c r="B6" s="1200"/>
      <c r="C6" s="1201"/>
      <c r="D6" s="1201"/>
      <c r="E6" s="1202"/>
      <c r="F6" s="1191"/>
      <c r="G6" s="1192"/>
      <c r="H6" s="1193"/>
      <c r="I6" s="1209"/>
      <c r="J6" s="1210"/>
      <c r="K6" s="1211"/>
      <c r="L6" s="1212"/>
      <c r="M6" s="1213"/>
      <c r="N6" s="1214"/>
      <c r="O6" s="1212"/>
      <c r="P6" s="1213"/>
      <c r="Q6" s="1214"/>
      <c r="R6" s="1212"/>
      <c r="S6" s="1213"/>
      <c r="T6" s="1214"/>
      <c r="U6" s="1168"/>
      <c r="V6" s="1169"/>
      <c r="W6" s="1170"/>
      <c r="X6" s="1178"/>
    </row>
    <row r="7" spans="1:24" ht="43.5" customHeight="1" x14ac:dyDescent="0.2">
      <c r="B7" s="1203"/>
      <c r="C7" s="1204"/>
      <c r="D7" s="1204"/>
      <c r="E7" s="1205"/>
      <c r="F7" s="1194"/>
      <c r="G7" s="1195"/>
      <c r="H7" s="1196"/>
      <c r="I7" s="1183" t="s">
        <v>222</v>
      </c>
      <c r="J7" s="1175"/>
      <c r="K7" s="1184"/>
      <c r="L7" s="1185" t="s">
        <v>223</v>
      </c>
      <c r="M7" s="1186"/>
      <c r="N7" s="1187"/>
      <c r="O7" s="1185" t="s">
        <v>224</v>
      </c>
      <c r="P7" s="1186"/>
      <c r="Q7" s="1187"/>
      <c r="R7" s="1185" t="s">
        <v>225</v>
      </c>
      <c r="S7" s="1186"/>
      <c r="T7" s="1187"/>
      <c r="U7" s="1174" t="s">
        <v>226</v>
      </c>
      <c r="V7" s="1175"/>
      <c r="W7" s="1176"/>
      <c r="X7" s="1178"/>
    </row>
    <row r="8" spans="1:24" ht="33.75" customHeight="1" thickBot="1" x14ac:dyDescent="0.25">
      <c r="B8" s="330" t="s">
        <v>99</v>
      </c>
      <c r="C8" s="331" t="s">
        <v>100</v>
      </c>
      <c r="D8" s="331" t="s">
        <v>101</v>
      </c>
      <c r="E8" s="332" t="s">
        <v>102</v>
      </c>
      <c r="F8" s="333" t="s">
        <v>100</v>
      </c>
      <c r="G8" s="334" t="s">
        <v>101</v>
      </c>
      <c r="H8" s="335" t="s">
        <v>102</v>
      </c>
      <c r="I8" s="336" t="s">
        <v>100</v>
      </c>
      <c r="J8" s="334" t="s">
        <v>101</v>
      </c>
      <c r="K8" s="337" t="s">
        <v>102</v>
      </c>
      <c r="L8" s="338" t="s">
        <v>100</v>
      </c>
      <c r="M8" s="334" t="s">
        <v>101</v>
      </c>
      <c r="N8" s="335" t="s">
        <v>102</v>
      </c>
      <c r="O8" s="338" t="s">
        <v>100</v>
      </c>
      <c r="P8" s="334" t="s">
        <v>101</v>
      </c>
      <c r="Q8" s="335" t="s">
        <v>102</v>
      </c>
      <c r="R8" s="338" t="s">
        <v>100</v>
      </c>
      <c r="S8" s="334" t="s">
        <v>101</v>
      </c>
      <c r="T8" s="335" t="s">
        <v>102</v>
      </c>
      <c r="U8" s="339" t="s">
        <v>100</v>
      </c>
      <c r="V8" s="334" t="s">
        <v>101</v>
      </c>
      <c r="W8" s="340" t="s">
        <v>102</v>
      </c>
      <c r="X8" s="1179"/>
    </row>
    <row r="9" spans="1:24" ht="26.25" customHeight="1" x14ac:dyDescent="0.2">
      <c r="B9" s="1180"/>
      <c r="C9" s="69"/>
      <c r="D9" s="69"/>
      <c r="E9" s="70"/>
      <c r="F9" s="71"/>
      <c r="G9" s="72"/>
      <c r="H9" s="73"/>
      <c r="I9" s="93"/>
      <c r="J9" s="72"/>
      <c r="K9" s="93"/>
      <c r="L9" s="74"/>
      <c r="M9" s="72"/>
      <c r="N9" s="73"/>
      <c r="O9" s="74"/>
      <c r="P9" s="72"/>
      <c r="Q9" s="73"/>
      <c r="R9" s="74"/>
      <c r="S9" s="72"/>
      <c r="T9" s="73"/>
      <c r="U9" s="87"/>
      <c r="V9" s="72"/>
      <c r="W9" s="90"/>
      <c r="X9" s="1171"/>
    </row>
    <row r="10" spans="1:24" ht="26.25" customHeight="1" x14ac:dyDescent="0.2">
      <c r="B10" s="1181"/>
      <c r="C10" s="75"/>
      <c r="D10" s="75"/>
      <c r="E10" s="76"/>
      <c r="F10" s="77"/>
      <c r="G10" s="78"/>
      <c r="H10" s="79"/>
      <c r="I10" s="94"/>
      <c r="J10" s="78"/>
      <c r="K10" s="94"/>
      <c r="L10" s="80"/>
      <c r="M10" s="78"/>
      <c r="N10" s="79"/>
      <c r="O10" s="80"/>
      <c r="P10" s="78"/>
      <c r="Q10" s="79"/>
      <c r="R10" s="80"/>
      <c r="S10" s="78"/>
      <c r="T10" s="79"/>
      <c r="U10" s="88"/>
      <c r="V10" s="78"/>
      <c r="W10" s="91"/>
      <c r="X10" s="1172"/>
    </row>
    <row r="11" spans="1:24" ht="26.25" customHeight="1" x14ac:dyDescent="0.2">
      <c r="B11" s="1181"/>
      <c r="C11" s="75"/>
      <c r="D11" s="75"/>
      <c r="E11" s="76"/>
      <c r="F11" s="77"/>
      <c r="G11" s="78"/>
      <c r="H11" s="79"/>
      <c r="I11" s="94"/>
      <c r="J11" s="78"/>
      <c r="K11" s="94"/>
      <c r="L11" s="80"/>
      <c r="M11" s="78"/>
      <c r="N11" s="79"/>
      <c r="O11" s="80"/>
      <c r="P11" s="78"/>
      <c r="Q11" s="79"/>
      <c r="R11" s="80"/>
      <c r="S11" s="78"/>
      <c r="T11" s="79"/>
      <c r="U11" s="88"/>
      <c r="V11" s="78"/>
      <c r="W11" s="91"/>
      <c r="X11" s="1172"/>
    </row>
    <row r="12" spans="1:24" ht="26.25" customHeight="1" thickBot="1" x14ac:dyDescent="0.25">
      <c r="B12" s="1181"/>
      <c r="C12" s="81"/>
      <c r="D12" s="81"/>
      <c r="E12" s="82"/>
      <c r="F12" s="83"/>
      <c r="G12" s="84"/>
      <c r="H12" s="85"/>
      <c r="I12" s="95"/>
      <c r="J12" s="84"/>
      <c r="K12" s="95"/>
      <c r="L12" s="86"/>
      <c r="M12" s="84"/>
      <c r="N12" s="85"/>
      <c r="O12" s="86"/>
      <c r="P12" s="84"/>
      <c r="Q12" s="85"/>
      <c r="R12" s="86"/>
      <c r="S12" s="84"/>
      <c r="T12" s="85"/>
      <c r="U12" s="89"/>
      <c r="V12" s="84"/>
      <c r="W12" s="92"/>
      <c r="X12" s="1172"/>
    </row>
    <row r="13" spans="1:24" ht="26.25" customHeight="1" thickTop="1" thickBot="1" x14ac:dyDescent="0.25">
      <c r="B13" s="1182"/>
      <c r="C13" s="110" t="s">
        <v>104</v>
      </c>
      <c r="D13" s="111"/>
      <c r="E13" s="112"/>
      <c r="F13" s="113"/>
      <c r="G13" s="114"/>
      <c r="H13" s="115"/>
      <c r="I13" s="116"/>
      <c r="J13" s="114"/>
      <c r="K13" s="116"/>
      <c r="L13" s="117"/>
      <c r="M13" s="114"/>
      <c r="N13" s="115"/>
      <c r="O13" s="117"/>
      <c r="P13" s="114"/>
      <c r="Q13" s="115"/>
      <c r="R13" s="117"/>
      <c r="S13" s="114"/>
      <c r="T13" s="115"/>
      <c r="U13" s="118"/>
      <c r="V13" s="119"/>
      <c r="W13" s="120"/>
      <c r="X13" s="1172"/>
    </row>
    <row r="14" spans="1:24" ht="26.25" customHeight="1" x14ac:dyDescent="0.2">
      <c r="B14" s="1180"/>
      <c r="C14" s="69"/>
      <c r="D14" s="69"/>
      <c r="E14" s="70"/>
      <c r="F14" s="71"/>
      <c r="G14" s="72"/>
      <c r="H14" s="73"/>
      <c r="I14" s="93"/>
      <c r="J14" s="72"/>
      <c r="K14" s="93"/>
      <c r="L14" s="74"/>
      <c r="M14" s="72"/>
      <c r="N14" s="73"/>
      <c r="O14" s="74"/>
      <c r="P14" s="72"/>
      <c r="Q14" s="73"/>
      <c r="R14" s="74"/>
      <c r="S14" s="72"/>
      <c r="T14" s="73"/>
      <c r="U14" s="87"/>
      <c r="V14" s="72"/>
      <c r="W14" s="90"/>
      <c r="X14" s="1172"/>
    </row>
    <row r="15" spans="1:24" ht="26.25" customHeight="1" x14ac:dyDescent="0.2">
      <c r="B15" s="1181"/>
      <c r="C15" s="75"/>
      <c r="D15" s="75"/>
      <c r="E15" s="76"/>
      <c r="F15" s="77"/>
      <c r="G15" s="78"/>
      <c r="H15" s="79"/>
      <c r="I15" s="94"/>
      <c r="J15" s="78"/>
      <c r="K15" s="94"/>
      <c r="L15" s="80"/>
      <c r="M15" s="78"/>
      <c r="N15" s="79"/>
      <c r="O15" s="80"/>
      <c r="P15" s="78"/>
      <c r="Q15" s="79"/>
      <c r="R15" s="80"/>
      <c r="S15" s="78"/>
      <c r="T15" s="79"/>
      <c r="U15" s="88"/>
      <c r="V15" s="78"/>
      <c r="W15" s="91"/>
      <c r="X15" s="1172"/>
    </row>
    <row r="16" spans="1:24" ht="26.25" customHeight="1" x14ac:dyDescent="0.2">
      <c r="B16" s="1181"/>
      <c r="C16" s="75"/>
      <c r="D16" s="75"/>
      <c r="E16" s="76"/>
      <c r="F16" s="77"/>
      <c r="G16" s="78"/>
      <c r="H16" s="79"/>
      <c r="I16" s="94"/>
      <c r="J16" s="78"/>
      <c r="K16" s="94"/>
      <c r="L16" s="80"/>
      <c r="M16" s="78"/>
      <c r="N16" s="79"/>
      <c r="O16" s="80"/>
      <c r="P16" s="78"/>
      <c r="Q16" s="79"/>
      <c r="R16" s="80"/>
      <c r="S16" s="78"/>
      <c r="T16" s="79"/>
      <c r="U16" s="88"/>
      <c r="V16" s="78"/>
      <c r="W16" s="91"/>
      <c r="X16" s="1172"/>
    </row>
    <row r="17" spans="2:24" ht="26.25" customHeight="1" thickBot="1" x14ac:dyDescent="0.25">
      <c r="B17" s="1181"/>
      <c r="C17" s="81"/>
      <c r="D17" s="81"/>
      <c r="E17" s="82"/>
      <c r="F17" s="83"/>
      <c r="G17" s="84"/>
      <c r="H17" s="85"/>
      <c r="I17" s="95"/>
      <c r="J17" s="84"/>
      <c r="K17" s="95"/>
      <c r="L17" s="86"/>
      <c r="M17" s="84"/>
      <c r="N17" s="85"/>
      <c r="O17" s="86"/>
      <c r="P17" s="84"/>
      <c r="Q17" s="85"/>
      <c r="R17" s="86"/>
      <c r="S17" s="84"/>
      <c r="T17" s="85"/>
      <c r="U17" s="89"/>
      <c r="V17" s="84"/>
      <c r="W17" s="92"/>
      <c r="X17" s="1172"/>
    </row>
    <row r="18" spans="2:24" ht="26.25" customHeight="1" thickTop="1" thickBot="1" x14ac:dyDescent="0.25">
      <c r="B18" s="1182"/>
      <c r="C18" s="110" t="s">
        <v>104</v>
      </c>
      <c r="D18" s="111"/>
      <c r="E18" s="112"/>
      <c r="F18" s="113"/>
      <c r="G18" s="114"/>
      <c r="H18" s="115"/>
      <c r="I18" s="116"/>
      <c r="J18" s="114"/>
      <c r="K18" s="116"/>
      <c r="L18" s="117"/>
      <c r="M18" s="114"/>
      <c r="N18" s="115"/>
      <c r="O18" s="117"/>
      <c r="P18" s="114"/>
      <c r="Q18" s="115"/>
      <c r="R18" s="117"/>
      <c r="S18" s="114"/>
      <c r="T18" s="115"/>
      <c r="U18" s="118"/>
      <c r="V18" s="114"/>
      <c r="W18" s="120"/>
      <c r="X18" s="1172"/>
    </row>
    <row r="19" spans="2:24" ht="26.25" customHeight="1" thickBot="1" x14ac:dyDescent="0.25">
      <c r="B19" s="63"/>
      <c r="C19" s="121" t="s">
        <v>105</v>
      </c>
      <c r="D19" s="122"/>
      <c r="E19" s="123"/>
      <c r="F19" s="124" t="s">
        <v>227</v>
      </c>
      <c r="G19" s="114"/>
      <c r="H19" s="115"/>
      <c r="I19" s="125" t="s">
        <v>227</v>
      </c>
      <c r="J19" s="126"/>
      <c r="K19" s="127"/>
      <c r="L19" s="128" t="s">
        <v>227</v>
      </c>
      <c r="M19" s="114"/>
      <c r="N19" s="115"/>
      <c r="O19" s="128" t="s">
        <v>227</v>
      </c>
      <c r="P19" s="114"/>
      <c r="Q19" s="115"/>
      <c r="R19" s="128" t="s">
        <v>227</v>
      </c>
      <c r="S19" s="114"/>
      <c r="T19" s="115"/>
      <c r="U19" s="129" t="s">
        <v>227</v>
      </c>
      <c r="V19" s="114"/>
      <c r="W19" s="130"/>
      <c r="X19" s="1173"/>
    </row>
    <row r="20" spans="2:24" ht="32.25" customHeight="1" x14ac:dyDescent="0.2">
      <c r="B20" s="64" t="s">
        <v>106</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5" x14ac:dyDescent="0.2"/>
  <cols>
    <col min="1" max="1" width="2.26953125" style="96" customWidth="1"/>
    <col min="2" max="2" width="6.90625" style="96" customWidth="1"/>
    <col min="3" max="3" width="37.6328125" style="96" customWidth="1"/>
    <col min="4" max="4" width="80.26953125" style="96" customWidth="1"/>
    <col min="5" max="6" width="9.7265625" style="104" customWidth="1"/>
    <col min="7" max="7" width="2.90625" style="96" customWidth="1"/>
    <col min="8" max="30" width="3" style="96" customWidth="1"/>
    <col min="31" max="31" width="1.453125" style="96" customWidth="1"/>
    <col min="32" max="35" width="9.08984375" style="96" customWidth="1"/>
    <col min="36" max="16384" width="9" style="96"/>
  </cols>
  <sheetData>
    <row r="1" spans="1:31" ht="12.75" hidden="1" customHeight="1" x14ac:dyDescent="0.2">
      <c r="A1" s="1154" t="s">
        <v>192</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row>
    <row r="2" spans="1:31" s="408" customFormat="1" ht="31.5" customHeight="1" x14ac:dyDescent="0.2">
      <c r="A2" s="407"/>
      <c r="B2" s="1248" t="s">
        <v>228</v>
      </c>
      <c r="C2" s="1248"/>
      <c r="D2" s="1248"/>
      <c r="E2" s="1248"/>
      <c r="F2" s="1248"/>
    </row>
    <row r="3" spans="1:31" ht="10.5" customHeight="1" thickBot="1" x14ac:dyDescent="0.25">
      <c r="C3" s="99"/>
      <c r="D3" s="97"/>
      <c r="E3" s="100"/>
      <c r="F3" s="100"/>
      <c r="G3" s="97"/>
      <c r="H3" s="97"/>
      <c r="I3" s="97"/>
      <c r="J3" s="97"/>
      <c r="K3" s="97"/>
      <c r="L3" s="97"/>
      <c r="M3" s="98"/>
      <c r="O3" s="97"/>
      <c r="P3" s="97"/>
      <c r="Q3" s="97"/>
      <c r="R3" s="97"/>
      <c r="S3" s="98"/>
      <c r="T3" s="99"/>
      <c r="U3" s="97"/>
      <c r="V3" s="97"/>
      <c r="W3" s="97"/>
      <c r="X3" s="97"/>
      <c r="Y3" s="98"/>
      <c r="AA3" s="97"/>
      <c r="AB3" s="97"/>
      <c r="AC3" s="97"/>
      <c r="AD3" s="97"/>
      <c r="AE3" s="97"/>
    </row>
    <row r="4" spans="1:31" s="97" customFormat="1" ht="47.25" customHeight="1" thickBot="1" x14ac:dyDescent="0.25">
      <c r="B4" s="341" t="s">
        <v>229</v>
      </c>
      <c r="C4" s="342" t="s">
        <v>230</v>
      </c>
      <c r="D4" s="1249" t="s">
        <v>231</v>
      </c>
      <c r="E4" s="1250"/>
      <c r="F4" s="343" t="s">
        <v>232</v>
      </c>
      <c r="M4" s="101"/>
      <c r="S4" s="101"/>
      <c r="T4" s="99"/>
      <c r="Y4" s="101"/>
    </row>
    <row r="5" spans="1:31" s="97" customFormat="1" ht="28.5" customHeight="1" x14ac:dyDescent="0.2">
      <c r="B5" s="1251" t="s">
        <v>233</v>
      </c>
      <c r="C5" s="1252" t="s">
        <v>234</v>
      </c>
      <c r="D5" s="344" t="s">
        <v>235</v>
      </c>
      <c r="E5" s="461"/>
      <c r="F5" s="345">
        <v>3</v>
      </c>
      <c r="M5" s="101"/>
      <c r="S5" s="101"/>
      <c r="T5" s="99"/>
      <c r="Y5" s="101"/>
    </row>
    <row r="6" spans="1:31" s="97" customFormat="1" ht="28.5" customHeight="1" x14ac:dyDescent="0.2">
      <c r="B6" s="1229"/>
      <c r="C6" s="1241"/>
      <c r="D6" s="409" t="s">
        <v>236</v>
      </c>
      <c r="E6" s="352"/>
      <c r="F6" s="346">
        <v>2</v>
      </c>
      <c r="M6" s="101"/>
      <c r="S6" s="101"/>
      <c r="T6" s="99"/>
      <c r="Y6" s="101"/>
    </row>
    <row r="7" spans="1:31" s="97" customFormat="1" ht="28.5" customHeight="1" x14ac:dyDescent="0.2">
      <c r="B7" s="1229"/>
      <c r="C7" s="1224"/>
      <c r="D7" s="410" t="s">
        <v>237</v>
      </c>
      <c r="E7" s="353"/>
      <c r="F7" s="347">
        <v>1</v>
      </c>
      <c r="M7" s="101"/>
      <c r="S7" s="101"/>
      <c r="T7" s="99"/>
      <c r="Y7" s="101"/>
    </row>
    <row r="8" spans="1:31" s="97" customFormat="1" ht="82.5" customHeight="1" x14ac:dyDescent="0.2">
      <c r="B8" s="1218"/>
      <c r="C8" s="1253" t="s">
        <v>427</v>
      </c>
      <c r="D8" s="1254"/>
      <c r="E8" s="1254"/>
      <c r="F8" s="411"/>
      <c r="M8" s="101"/>
      <c r="S8" s="101"/>
      <c r="T8" s="99"/>
      <c r="Y8" s="101"/>
    </row>
    <row r="9" spans="1:31" s="97" customFormat="1" ht="60" customHeight="1" x14ac:dyDescent="0.2">
      <c r="B9" s="1217" t="s">
        <v>78</v>
      </c>
      <c r="C9" s="1223" t="s">
        <v>238</v>
      </c>
      <c r="D9" s="348" t="s">
        <v>239</v>
      </c>
      <c r="E9" s="349"/>
      <c r="F9" s="350">
        <v>4</v>
      </c>
      <c r="M9" s="101"/>
      <c r="S9" s="101"/>
      <c r="T9" s="99"/>
      <c r="Y9" s="101"/>
    </row>
    <row r="10" spans="1:31" s="97" customFormat="1" ht="32.25" customHeight="1" x14ac:dyDescent="0.2">
      <c r="B10" s="1229"/>
      <c r="C10" s="1241"/>
      <c r="D10" s="351" t="s">
        <v>240</v>
      </c>
      <c r="E10" s="352"/>
      <c r="F10" s="346">
        <v>3</v>
      </c>
      <c r="M10" s="101"/>
      <c r="S10" s="101"/>
      <c r="T10" s="99"/>
      <c r="Y10" s="101"/>
    </row>
    <row r="11" spans="1:31" s="97" customFormat="1" ht="32.25" customHeight="1" x14ac:dyDescent="0.2">
      <c r="B11" s="1229"/>
      <c r="C11" s="1224"/>
      <c r="D11" s="356" t="s">
        <v>241</v>
      </c>
      <c r="E11" s="353"/>
      <c r="F11" s="347">
        <v>1</v>
      </c>
      <c r="M11" s="101"/>
      <c r="S11" s="101"/>
      <c r="T11" s="99"/>
      <c r="Y11" s="101"/>
    </row>
    <row r="12" spans="1:31" s="97" customFormat="1" ht="69" customHeight="1" x14ac:dyDescent="0.2">
      <c r="B12" s="1218"/>
      <c r="C12" s="1221" t="s">
        <v>380</v>
      </c>
      <c r="D12" s="1222"/>
      <c r="E12" s="1222"/>
      <c r="F12" s="411"/>
      <c r="M12" s="101"/>
      <c r="S12" s="101"/>
      <c r="T12" s="99"/>
      <c r="Y12" s="101"/>
    </row>
    <row r="13" spans="1:31" s="97" customFormat="1" ht="32.25" customHeight="1" x14ac:dyDescent="0.2">
      <c r="B13" s="1217" t="s">
        <v>79</v>
      </c>
      <c r="C13" s="1223" t="s">
        <v>242</v>
      </c>
      <c r="D13" s="348" t="s">
        <v>243</v>
      </c>
      <c r="E13" s="354"/>
      <c r="F13" s="355"/>
      <c r="Q13" s="101"/>
      <c r="R13" s="99"/>
      <c r="W13" s="101"/>
    </row>
    <row r="14" spans="1:31" s="97" customFormat="1" ht="32.25" customHeight="1" x14ac:dyDescent="0.2">
      <c r="B14" s="1229"/>
      <c r="C14" s="1241"/>
      <c r="D14" s="351" t="s">
        <v>244</v>
      </c>
      <c r="E14" s="352"/>
      <c r="F14" s="346">
        <v>5</v>
      </c>
      <c r="Q14" s="101"/>
      <c r="R14" s="99"/>
      <c r="W14" s="101"/>
    </row>
    <row r="15" spans="1:31" s="97" customFormat="1" ht="32.25" customHeight="1" x14ac:dyDescent="0.2">
      <c r="B15" s="1229"/>
      <c r="C15" s="1241"/>
      <c r="D15" s="351" t="s">
        <v>245</v>
      </c>
      <c r="E15" s="352"/>
      <c r="F15" s="346">
        <v>4</v>
      </c>
      <c r="Q15" s="101"/>
      <c r="R15" s="99"/>
      <c r="W15" s="101"/>
    </row>
    <row r="16" spans="1:31" s="97" customFormat="1" ht="32.25" customHeight="1" x14ac:dyDescent="0.2">
      <c r="B16" s="1229"/>
      <c r="C16" s="1241"/>
      <c r="D16" s="351" t="s">
        <v>246</v>
      </c>
      <c r="E16" s="352"/>
      <c r="F16" s="346">
        <v>3</v>
      </c>
      <c r="M16" s="101"/>
      <c r="S16" s="101"/>
      <c r="T16" s="99"/>
      <c r="Y16" s="101"/>
    </row>
    <row r="17" spans="2:25" s="97" customFormat="1" ht="32.25" customHeight="1" x14ac:dyDescent="0.2">
      <c r="B17" s="1229"/>
      <c r="C17" s="1241"/>
      <c r="D17" s="351" t="s">
        <v>247</v>
      </c>
      <c r="E17" s="352"/>
      <c r="F17" s="347">
        <v>2</v>
      </c>
      <c r="M17" s="101"/>
      <c r="S17" s="101"/>
      <c r="T17" s="99"/>
      <c r="Y17" s="101"/>
    </row>
    <row r="18" spans="2:25" s="97" customFormat="1" ht="58.5" customHeight="1" x14ac:dyDescent="0.2">
      <c r="B18" s="1218"/>
      <c r="C18" s="1246" t="s">
        <v>440</v>
      </c>
      <c r="D18" s="1247"/>
      <c r="E18" s="1247"/>
      <c r="F18" s="411"/>
      <c r="Q18" s="101"/>
      <c r="R18" s="99"/>
      <c r="W18" s="101"/>
    </row>
    <row r="19" spans="2:25" s="97" customFormat="1" ht="32.25" customHeight="1" x14ac:dyDescent="0.2">
      <c r="B19" s="1229" t="s">
        <v>248</v>
      </c>
      <c r="C19" s="1241" t="s">
        <v>249</v>
      </c>
      <c r="D19" s="375" t="s">
        <v>250</v>
      </c>
      <c r="E19" s="374"/>
      <c r="F19" s="373">
        <v>5</v>
      </c>
      <c r="M19" s="101"/>
      <c r="S19" s="101"/>
      <c r="T19" s="99"/>
      <c r="Y19" s="101"/>
    </row>
    <row r="20" spans="2:25" s="97" customFormat="1" ht="32.25" customHeight="1" x14ac:dyDescent="0.2">
      <c r="B20" s="1229"/>
      <c r="C20" s="1241"/>
      <c r="D20" s="351" t="s">
        <v>251</v>
      </c>
      <c r="E20" s="357"/>
      <c r="F20" s="358"/>
      <c r="M20" s="101"/>
      <c r="S20" s="101"/>
      <c r="T20" s="99"/>
      <c r="Y20" s="101"/>
    </row>
    <row r="21" spans="2:25" s="97" customFormat="1" ht="32.25" customHeight="1" x14ac:dyDescent="0.2">
      <c r="B21" s="1229"/>
      <c r="C21" s="1241"/>
      <c r="D21" s="351" t="s">
        <v>252</v>
      </c>
      <c r="E21" s="352"/>
      <c r="F21" s="346">
        <v>4</v>
      </c>
      <c r="M21" s="101"/>
      <c r="S21" s="101"/>
      <c r="T21" s="99"/>
      <c r="Y21" s="101"/>
    </row>
    <row r="22" spans="2:25" s="97" customFormat="1" ht="32.25" customHeight="1" x14ac:dyDescent="0.2">
      <c r="B22" s="1229"/>
      <c r="C22" s="1241"/>
      <c r="D22" s="351" t="s">
        <v>253</v>
      </c>
      <c r="E22" s="352"/>
      <c r="F22" s="346">
        <v>1</v>
      </c>
      <c r="M22" s="101"/>
      <c r="S22" s="101"/>
      <c r="T22" s="99"/>
      <c r="Y22" s="101"/>
    </row>
    <row r="23" spans="2:25" s="97" customFormat="1" ht="32.25" customHeight="1" x14ac:dyDescent="0.2">
      <c r="B23" s="1229"/>
      <c r="C23" s="1224"/>
      <c r="D23" s="356" t="s">
        <v>254</v>
      </c>
      <c r="E23" s="353"/>
      <c r="F23" s="347">
        <v>4</v>
      </c>
      <c r="M23" s="101"/>
      <c r="S23" s="101"/>
      <c r="T23" s="99"/>
      <c r="Y23" s="101"/>
    </row>
    <row r="24" spans="2:25" s="97" customFormat="1" ht="61.5" customHeight="1" x14ac:dyDescent="0.2">
      <c r="B24" s="1218"/>
      <c r="C24" s="1221" t="s">
        <v>381</v>
      </c>
      <c r="D24" s="1222"/>
      <c r="E24" s="1222"/>
      <c r="F24" s="411"/>
      <c r="Q24" s="101"/>
      <c r="R24" s="99"/>
      <c r="W24" s="101"/>
    </row>
    <row r="25" spans="2:25" s="97" customFormat="1" ht="61.5" customHeight="1" x14ac:dyDescent="0.2">
      <c r="B25" s="1217" t="s">
        <v>81</v>
      </c>
      <c r="C25" s="1242" t="s">
        <v>354</v>
      </c>
      <c r="D25" s="1242" t="s">
        <v>349</v>
      </c>
      <c r="E25" s="1244"/>
      <c r="F25" s="1237">
        <v>2</v>
      </c>
      <c r="Q25" s="101"/>
      <c r="R25" s="99"/>
      <c r="W25" s="101"/>
    </row>
    <row r="26" spans="2:25" s="97" customFormat="1" ht="61.5" customHeight="1" x14ac:dyDescent="0.2">
      <c r="B26" s="1229"/>
      <c r="C26" s="1243"/>
      <c r="D26" s="1243"/>
      <c r="E26" s="1245"/>
      <c r="F26" s="1238"/>
      <c r="Q26" s="101"/>
      <c r="R26" s="99"/>
      <c r="W26" s="101"/>
    </row>
    <row r="27" spans="2:25" s="97" customFormat="1" ht="61.5" customHeight="1" x14ac:dyDescent="0.2">
      <c r="B27" s="1218"/>
      <c r="C27" s="1221" t="s">
        <v>382</v>
      </c>
      <c r="D27" s="1222"/>
      <c r="E27" s="1222"/>
      <c r="F27" s="371"/>
      <c r="Q27" s="101"/>
      <c r="R27" s="99"/>
      <c r="W27" s="101"/>
    </row>
    <row r="28" spans="2:25" s="97" customFormat="1" ht="61.5" customHeight="1" x14ac:dyDescent="0.2">
      <c r="B28" s="1217" t="s">
        <v>82</v>
      </c>
      <c r="C28" s="1219" t="s">
        <v>439</v>
      </c>
      <c r="D28" s="1240"/>
      <c r="E28" s="458"/>
      <c r="F28" s="459">
        <v>2</v>
      </c>
      <c r="Q28" s="101"/>
      <c r="R28" s="99"/>
      <c r="W28" s="101"/>
    </row>
    <row r="29" spans="2:25" s="97" customFormat="1" ht="61.5" customHeight="1" x14ac:dyDescent="0.2">
      <c r="B29" s="1218"/>
      <c r="C29" s="1221" t="s">
        <v>441</v>
      </c>
      <c r="D29" s="1222"/>
      <c r="E29" s="460"/>
      <c r="F29" s="371"/>
      <c r="Q29" s="101"/>
      <c r="R29" s="99"/>
      <c r="W29" s="101"/>
    </row>
    <row r="30" spans="2:25" s="97" customFormat="1" ht="61.5" customHeight="1" x14ac:dyDescent="0.2">
      <c r="B30" s="1217" t="s">
        <v>258</v>
      </c>
      <c r="C30" s="1239" t="s">
        <v>255</v>
      </c>
      <c r="D30" s="359" t="s">
        <v>256</v>
      </c>
      <c r="E30" s="360"/>
      <c r="F30" s="459">
        <v>2</v>
      </c>
      <c r="M30" s="101"/>
      <c r="S30" s="101"/>
      <c r="T30" s="99"/>
      <c r="Y30" s="101"/>
    </row>
    <row r="31" spans="2:25" s="97" customFormat="1" ht="61.5" customHeight="1" x14ac:dyDescent="0.2">
      <c r="B31" s="1229"/>
      <c r="C31" s="1239"/>
      <c r="D31" s="351" t="s">
        <v>257</v>
      </c>
      <c r="E31" s="412"/>
      <c r="F31" s="459">
        <v>2</v>
      </c>
      <c r="M31" s="101"/>
      <c r="S31" s="101"/>
      <c r="T31" s="99"/>
      <c r="Y31" s="101"/>
    </row>
    <row r="32" spans="2:25" s="97" customFormat="1" ht="61.5" customHeight="1" x14ac:dyDescent="0.2">
      <c r="B32" s="1218"/>
      <c r="C32" s="1221" t="s">
        <v>389</v>
      </c>
      <c r="D32" s="1222"/>
      <c r="E32" s="1222"/>
      <c r="F32" s="411"/>
      <c r="Q32" s="101"/>
      <c r="R32" s="99"/>
      <c r="W32" s="101"/>
    </row>
    <row r="33" spans="2:25" s="97" customFormat="1" ht="61.5" customHeight="1" x14ac:dyDescent="0.2">
      <c r="B33" s="1217" t="s">
        <v>260</v>
      </c>
      <c r="C33" s="1219" t="s">
        <v>259</v>
      </c>
      <c r="D33" s="1220"/>
      <c r="E33" s="349"/>
      <c r="F33" s="350">
        <v>2</v>
      </c>
      <c r="M33" s="101"/>
      <c r="S33" s="101"/>
      <c r="T33" s="99"/>
      <c r="Y33" s="101"/>
    </row>
    <row r="34" spans="2:25" s="97" customFormat="1" ht="86.25" customHeight="1" x14ac:dyDescent="0.2">
      <c r="B34" s="1218"/>
      <c r="C34" s="1221" t="s">
        <v>383</v>
      </c>
      <c r="D34" s="1222"/>
      <c r="E34" s="1222"/>
      <c r="F34" s="371"/>
      <c r="M34" s="101"/>
      <c r="S34" s="101"/>
      <c r="T34" s="99"/>
      <c r="Y34" s="101"/>
    </row>
    <row r="35" spans="2:25" s="97" customFormat="1" ht="69.75" customHeight="1" x14ac:dyDescent="0.2">
      <c r="B35" s="1229" t="s">
        <v>263</v>
      </c>
      <c r="C35" s="1236" t="s">
        <v>379</v>
      </c>
      <c r="D35" s="1231"/>
      <c r="E35" s="360"/>
      <c r="F35" s="376">
        <v>1</v>
      </c>
      <c r="M35" s="101"/>
      <c r="S35" s="101"/>
      <c r="T35" s="99"/>
      <c r="Y35" s="101"/>
    </row>
    <row r="36" spans="2:25" s="97" customFormat="1" ht="64.5" customHeight="1" x14ac:dyDescent="0.2">
      <c r="B36" s="1218"/>
      <c r="C36" s="1221" t="s">
        <v>387</v>
      </c>
      <c r="D36" s="1222"/>
      <c r="E36" s="1222"/>
      <c r="F36" s="411"/>
      <c r="Q36" s="101"/>
      <c r="R36" s="99"/>
      <c r="W36" s="101"/>
    </row>
    <row r="37" spans="2:25" s="97" customFormat="1" ht="79.900000000000006" customHeight="1" x14ac:dyDescent="0.2">
      <c r="B37" s="1217" t="s">
        <v>265</v>
      </c>
      <c r="C37" s="1223" t="s">
        <v>436</v>
      </c>
      <c r="D37" s="348" t="s">
        <v>261</v>
      </c>
      <c r="E37" s="349"/>
      <c r="F37" s="350">
        <v>2</v>
      </c>
      <c r="M37" s="101"/>
      <c r="S37" s="101"/>
      <c r="T37" s="99"/>
      <c r="Y37" s="101"/>
    </row>
    <row r="38" spans="2:25" s="97" customFormat="1" ht="79.900000000000006" customHeight="1" x14ac:dyDescent="0.2">
      <c r="B38" s="1229"/>
      <c r="C38" s="1224"/>
      <c r="D38" s="361" t="s">
        <v>262</v>
      </c>
      <c r="E38" s="360"/>
      <c r="F38" s="459">
        <v>1</v>
      </c>
      <c r="M38" s="101"/>
      <c r="S38" s="101"/>
      <c r="T38" s="99"/>
      <c r="Y38" s="101"/>
    </row>
    <row r="39" spans="2:25" s="97" customFormat="1" ht="161.25" customHeight="1" x14ac:dyDescent="0.2">
      <c r="B39" s="1218"/>
      <c r="C39" s="1221" t="s">
        <v>435</v>
      </c>
      <c r="D39" s="1222"/>
      <c r="E39" s="1222"/>
      <c r="F39" s="411"/>
      <c r="Q39" s="101"/>
      <c r="R39" s="99"/>
      <c r="W39" s="101"/>
    </row>
    <row r="40" spans="2:25" s="97" customFormat="1" ht="61.5" customHeight="1" x14ac:dyDescent="0.2">
      <c r="B40" s="1217" t="s">
        <v>348</v>
      </c>
      <c r="C40" s="1219" t="s">
        <v>264</v>
      </c>
      <c r="D40" s="1220"/>
      <c r="E40" s="349"/>
      <c r="F40" s="350">
        <v>1</v>
      </c>
      <c r="M40" s="101"/>
      <c r="S40" s="101"/>
      <c r="T40" s="99"/>
      <c r="Y40" s="101"/>
    </row>
    <row r="41" spans="2:25" s="97" customFormat="1" ht="81.75" customHeight="1" x14ac:dyDescent="0.2">
      <c r="B41" s="1218"/>
      <c r="C41" s="1221" t="s">
        <v>384</v>
      </c>
      <c r="D41" s="1222"/>
      <c r="E41" s="1222"/>
      <c r="F41" s="371"/>
      <c r="M41" s="101"/>
      <c r="S41" s="101"/>
      <c r="T41" s="99"/>
      <c r="Y41" s="101"/>
    </row>
    <row r="42" spans="2:25" s="97" customFormat="1" ht="32.25" customHeight="1" x14ac:dyDescent="0.2">
      <c r="B42" s="1217" t="s">
        <v>318</v>
      </c>
      <c r="C42" s="1223" t="s">
        <v>266</v>
      </c>
      <c r="D42" s="348" t="s">
        <v>267</v>
      </c>
      <c r="E42" s="349"/>
      <c r="F42" s="350">
        <v>2</v>
      </c>
      <c r="M42" s="101"/>
      <c r="S42" s="101"/>
      <c r="T42" s="99"/>
      <c r="Y42" s="101"/>
    </row>
    <row r="43" spans="2:25" s="97" customFormat="1" ht="32.25" customHeight="1" x14ac:dyDescent="0.2">
      <c r="B43" s="1218"/>
      <c r="C43" s="1224"/>
      <c r="D43" s="356" t="s">
        <v>268</v>
      </c>
      <c r="E43" s="353"/>
      <c r="F43" s="347">
        <v>1</v>
      </c>
      <c r="M43" s="101"/>
      <c r="S43" s="101"/>
      <c r="T43" s="99"/>
      <c r="Y43" s="101"/>
    </row>
    <row r="44" spans="2:25" s="97" customFormat="1" ht="61.5" customHeight="1" x14ac:dyDescent="0.2">
      <c r="B44" s="1217" t="s">
        <v>319</v>
      </c>
      <c r="C44" s="1225" t="s">
        <v>425</v>
      </c>
      <c r="D44" s="1226"/>
      <c r="E44" s="462"/>
      <c r="F44" s="376">
        <v>2</v>
      </c>
      <c r="M44" s="101"/>
      <c r="S44" s="101"/>
      <c r="T44" s="99"/>
      <c r="Y44" s="101"/>
    </row>
    <row r="45" spans="2:25" s="97" customFormat="1" ht="61.5" customHeight="1" x14ac:dyDescent="0.2">
      <c r="B45" s="1218"/>
      <c r="C45" s="1227" t="s">
        <v>385</v>
      </c>
      <c r="D45" s="1228"/>
      <c r="E45" s="1228"/>
      <c r="F45" s="371"/>
      <c r="M45" s="101"/>
      <c r="S45" s="101"/>
      <c r="T45" s="99"/>
      <c r="Y45" s="101"/>
    </row>
    <row r="46" spans="2:25" s="97" customFormat="1" ht="61.5" customHeight="1" x14ac:dyDescent="0.2">
      <c r="B46" s="1229" t="s">
        <v>320</v>
      </c>
      <c r="C46" s="1230" t="s">
        <v>347</v>
      </c>
      <c r="D46" s="375" t="s">
        <v>346</v>
      </c>
      <c r="E46" s="374"/>
      <c r="F46" s="373">
        <v>1</v>
      </c>
      <c r="M46" s="101"/>
      <c r="S46" s="101"/>
      <c r="T46" s="99"/>
      <c r="Y46" s="101"/>
    </row>
    <row r="47" spans="2:25" s="97" customFormat="1" ht="61.5" customHeight="1" x14ac:dyDescent="0.2">
      <c r="B47" s="1229"/>
      <c r="C47" s="1231"/>
      <c r="D47" s="372" t="s">
        <v>345</v>
      </c>
      <c r="E47" s="360"/>
      <c r="F47" s="459">
        <v>1</v>
      </c>
      <c r="M47" s="101"/>
      <c r="S47" s="101"/>
      <c r="T47" s="99"/>
      <c r="Y47" s="101"/>
    </row>
    <row r="48" spans="2:25" s="97" customFormat="1" ht="61.5" customHeight="1" thickBot="1" x14ac:dyDescent="0.25">
      <c r="B48" s="1218"/>
      <c r="C48" s="1227" t="s">
        <v>388</v>
      </c>
      <c r="D48" s="1228"/>
      <c r="E48" s="1228"/>
      <c r="F48" s="463"/>
      <c r="M48" s="101"/>
      <c r="S48" s="101"/>
      <c r="T48" s="99"/>
      <c r="Y48" s="101"/>
    </row>
    <row r="49" spans="2:31" s="97" customFormat="1" ht="32.25" customHeight="1" thickBot="1" x14ac:dyDescent="0.25">
      <c r="B49" s="1232" t="s">
        <v>269</v>
      </c>
      <c r="C49" s="1233"/>
      <c r="D49" s="1234"/>
      <c r="E49" s="362">
        <f>IFERROR(SUM(E5:E43),"")</f>
        <v>0</v>
      </c>
      <c r="F49" s="370">
        <v>35</v>
      </c>
      <c r="J49" s="102"/>
      <c r="M49" s="101"/>
      <c r="S49" s="101"/>
      <c r="T49" s="99"/>
      <c r="Y49" s="101"/>
    </row>
    <row r="50" spans="2:31" ht="51" customHeight="1" x14ac:dyDescent="0.2">
      <c r="B50" s="1235" t="s">
        <v>438</v>
      </c>
      <c r="C50" s="1235"/>
      <c r="D50" s="1235"/>
      <c r="E50" s="1235"/>
      <c r="F50" s="1235"/>
      <c r="G50" s="369"/>
      <c r="H50" s="102"/>
      <c r="I50" s="102"/>
      <c r="K50" s="102"/>
      <c r="L50" s="102"/>
      <c r="M50" s="102"/>
      <c r="N50" s="102"/>
      <c r="O50" s="102"/>
      <c r="P50" s="102"/>
      <c r="Q50" s="102"/>
      <c r="R50" s="102"/>
      <c r="S50" s="102"/>
      <c r="T50" s="102"/>
      <c r="U50" s="102"/>
      <c r="V50" s="102"/>
      <c r="W50" s="102"/>
      <c r="X50" s="102"/>
      <c r="Y50" s="102"/>
      <c r="Z50" s="102"/>
      <c r="AA50" s="102"/>
      <c r="AB50" s="102"/>
      <c r="AC50" s="102"/>
      <c r="AD50" s="102"/>
      <c r="AE50" s="103"/>
    </row>
    <row r="51" spans="2:31" ht="42.75" customHeight="1" x14ac:dyDescent="0.2">
      <c r="B51" s="1215"/>
      <c r="C51" s="1216"/>
      <c r="D51" s="1216"/>
      <c r="E51" s="1216"/>
      <c r="F51" s="1216"/>
      <c r="G51" s="1216"/>
      <c r="H51" s="102"/>
      <c r="I51" s="102"/>
      <c r="K51" s="102"/>
      <c r="L51" s="102"/>
      <c r="M51" s="102"/>
      <c r="N51" s="102"/>
      <c r="O51" s="102"/>
      <c r="P51" s="102"/>
      <c r="Q51" s="102"/>
      <c r="R51" s="102"/>
      <c r="S51" s="102"/>
      <c r="T51" s="102"/>
      <c r="U51" s="102"/>
      <c r="V51" s="102"/>
      <c r="W51" s="102"/>
      <c r="X51" s="102"/>
      <c r="Y51" s="102"/>
      <c r="Z51" s="102"/>
      <c r="AA51" s="102"/>
      <c r="AB51" s="102"/>
      <c r="AC51" s="102"/>
      <c r="AD51" s="102"/>
      <c r="AE51" s="103"/>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6"/>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419" customWidth="1"/>
    <col min="2" max="5" width="8.6328125" style="419" customWidth="1"/>
    <col min="6" max="7" width="7.08984375" style="419"/>
    <col min="8" max="9" width="7.26953125" style="419" bestFit="1" customWidth="1"/>
    <col min="10" max="11" width="7.08984375" style="419"/>
    <col min="12" max="13" width="8.6328125" style="419" bestFit="1" customWidth="1"/>
    <col min="14" max="17" width="7.08984375" style="419"/>
    <col min="18" max="18" width="4.26953125" style="419" customWidth="1"/>
    <col min="19" max="19" width="7.08984375" style="419"/>
    <col min="20" max="20" width="7.08984375" style="419" customWidth="1"/>
    <col min="21" max="21" width="12.453125" style="419" customWidth="1"/>
    <col min="22" max="16384" width="7.08984375" style="419"/>
  </cols>
  <sheetData>
    <row r="1" spans="1:17" s="415" customFormat="1" ht="31.5" customHeight="1" x14ac:dyDescent="0.2">
      <c r="A1" s="413"/>
      <c r="B1" s="414" t="s">
        <v>270</v>
      </c>
    </row>
    <row r="2" spans="1:17" ht="10.5" customHeight="1" x14ac:dyDescent="0.2">
      <c r="A2" s="416"/>
      <c r="B2" s="417"/>
      <c r="C2" s="418"/>
      <c r="D2" s="418"/>
      <c r="E2" s="418"/>
      <c r="F2" s="418"/>
      <c r="G2" s="418"/>
      <c r="H2" s="418"/>
      <c r="I2" s="1255"/>
      <c r="J2" s="1255"/>
      <c r="K2" s="418"/>
      <c r="L2" s="418"/>
      <c r="M2" s="418"/>
      <c r="N2" s="418"/>
      <c r="O2" s="418"/>
      <c r="P2" s="418"/>
      <c r="Q2" s="418"/>
    </row>
    <row r="3" spans="1:17" ht="20.149999999999999" customHeight="1" x14ac:dyDescent="0.2">
      <c r="B3" s="429" t="s">
        <v>393</v>
      </c>
      <c r="I3" s="1255"/>
      <c r="J3" s="1255"/>
    </row>
    <row r="4" spans="1:17" ht="20.149999999999999" customHeight="1" x14ac:dyDescent="0.2">
      <c r="B4" s="420"/>
      <c r="I4" s="1255"/>
      <c r="J4" s="1255"/>
    </row>
    <row r="5" spans="1:17" ht="20.149999999999999" customHeight="1" x14ac:dyDescent="0.2">
      <c r="B5" s="421"/>
      <c r="Q5" s="422"/>
    </row>
    <row r="6" spans="1:17" ht="46.5" customHeight="1" x14ac:dyDescent="0.2">
      <c r="B6" s="1256" t="s">
        <v>271</v>
      </c>
      <c r="C6" s="1257"/>
      <c r="D6" s="1257"/>
      <c r="E6" s="1257"/>
      <c r="F6" s="1257"/>
      <c r="G6" s="1257"/>
      <c r="H6" s="1258"/>
      <c r="I6" s="1256" t="s">
        <v>272</v>
      </c>
      <c r="J6" s="1257"/>
      <c r="K6" s="1258"/>
      <c r="L6" s="1256" t="s">
        <v>273</v>
      </c>
      <c r="M6" s="1257"/>
      <c r="N6" s="1258"/>
      <c r="O6" s="1256" t="s">
        <v>274</v>
      </c>
      <c r="P6" s="1257"/>
      <c r="Q6" s="1258"/>
    </row>
    <row r="7" spans="1:17" ht="36" customHeight="1" x14ac:dyDescent="0.2">
      <c r="B7" s="1259" t="s">
        <v>275</v>
      </c>
      <c r="C7" s="1260"/>
      <c r="D7" s="1260"/>
      <c r="E7" s="1260"/>
      <c r="F7" s="1260"/>
      <c r="G7" s="1260"/>
      <c r="H7" s="1261"/>
      <c r="I7" s="1267" t="s">
        <v>392</v>
      </c>
      <c r="J7" s="1268"/>
      <c r="K7" s="1268"/>
      <c r="L7" s="1268"/>
      <c r="M7" s="1268"/>
      <c r="N7" s="1269"/>
      <c r="O7" s="1262"/>
      <c r="P7" s="1263"/>
      <c r="Q7" s="1264"/>
    </row>
    <row r="8" spans="1:17" ht="20.149999999999999" customHeight="1" x14ac:dyDescent="0.2">
      <c r="B8" s="423" t="s">
        <v>276</v>
      </c>
      <c r="C8" s="424"/>
      <c r="D8" s="424"/>
      <c r="E8" s="424"/>
      <c r="F8" s="424"/>
      <c r="G8" s="424"/>
      <c r="H8" s="424"/>
      <c r="I8" s="424"/>
      <c r="J8" s="424"/>
      <c r="K8" s="424"/>
      <c r="L8" s="424"/>
      <c r="M8" s="424"/>
      <c r="N8" s="424"/>
      <c r="O8" s="424"/>
      <c r="P8" s="424"/>
      <c r="Q8" s="425"/>
    </row>
    <row r="9" spans="1:17" ht="20.149999999999999" customHeight="1" x14ac:dyDescent="0.2">
      <c r="B9" s="1259" t="s">
        <v>277</v>
      </c>
      <c r="C9" s="1260"/>
      <c r="D9" s="1260"/>
      <c r="E9" s="1260"/>
      <c r="F9" s="1260"/>
      <c r="G9" s="1260"/>
      <c r="H9" s="1260"/>
      <c r="I9" s="1260"/>
      <c r="J9" s="1260"/>
      <c r="K9" s="1260"/>
      <c r="L9" s="1260"/>
      <c r="M9" s="1260"/>
      <c r="N9" s="1260"/>
      <c r="O9" s="1260"/>
      <c r="P9" s="1260"/>
      <c r="Q9" s="1261"/>
    </row>
    <row r="10" spans="1:17" ht="13.5" customHeight="1" x14ac:dyDescent="0.2">
      <c r="B10" s="418"/>
      <c r="C10" s="418"/>
      <c r="D10" s="418"/>
      <c r="E10" s="418"/>
      <c r="F10" s="418"/>
      <c r="G10" s="418"/>
      <c r="H10" s="418"/>
      <c r="I10" s="418"/>
      <c r="J10" s="418"/>
      <c r="K10" s="418"/>
      <c r="L10" s="418"/>
      <c r="M10" s="418"/>
      <c r="N10" s="418"/>
      <c r="O10" s="418"/>
      <c r="P10" s="418"/>
      <c r="Q10" s="418"/>
    </row>
    <row r="11" spans="1:17" ht="20.149999999999999" customHeight="1" x14ac:dyDescent="0.2">
      <c r="B11" s="430" t="s">
        <v>394</v>
      </c>
      <c r="Q11" s="422" t="s">
        <v>281</v>
      </c>
    </row>
    <row r="12" spans="1:17" ht="30" customHeight="1" x14ac:dyDescent="0.2">
      <c r="B12" s="1265" t="s">
        <v>282</v>
      </c>
      <c r="C12" s="1270"/>
      <c r="D12" s="1270"/>
      <c r="E12" s="1270"/>
      <c r="F12" s="1270"/>
      <c r="G12" s="1266"/>
      <c r="H12" s="1271" t="s">
        <v>283</v>
      </c>
      <c r="I12" s="1272"/>
      <c r="J12" s="1271" t="s">
        <v>284</v>
      </c>
      <c r="K12" s="1273"/>
      <c r="L12" s="1273"/>
      <c r="M12" s="1272"/>
      <c r="N12" s="1271" t="s">
        <v>285</v>
      </c>
      <c r="O12" s="1273"/>
      <c r="P12" s="1273"/>
      <c r="Q12" s="1272"/>
    </row>
    <row r="13" spans="1:17" ht="20.149999999999999" customHeight="1" x14ac:dyDescent="0.2">
      <c r="B13" s="1274" t="s">
        <v>437</v>
      </c>
      <c r="C13" s="1275"/>
      <c r="D13" s="1275"/>
      <c r="E13" s="1275"/>
      <c r="F13" s="1275"/>
      <c r="G13" s="1276"/>
      <c r="H13" s="1265"/>
      <c r="I13" s="1266"/>
      <c r="J13" s="1283" t="s">
        <v>430</v>
      </c>
      <c r="K13" s="1284"/>
      <c r="L13" s="1284"/>
      <c r="M13" s="1285"/>
      <c r="N13" s="1262"/>
      <c r="O13" s="1263"/>
      <c r="P13" s="1263"/>
      <c r="Q13" s="1264"/>
    </row>
    <row r="14" spans="1:17" ht="20.149999999999999" customHeight="1" x14ac:dyDescent="0.2">
      <c r="B14" s="1277"/>
      <c r="C14" s="1278"/>
      <c r="D14" s="1278"/>
      <c r="E14" s="1278"/>
      <c r="F14" s="1278"/>
      <c r="G14" s="1279"/>
      <c r="H14" s="453"/>
      <c r="I14" s="454"/>
      <c r="J14" s="1286"/>
      <c r="K14" s="1287"/>
      <c r="L14" s="1287"/>
      <c r="M14" s="1288"/>
      <c r="N14" s="455"/>
      <c r="O14" s="456"/>
      <c r="P14" s="456"/>
      <c r="Q14" s="457"/>
    </row>
    <row r="15" spans="1:17" ht="20.149999999999999" customHeight="1" x14ac:dyDescent="0.2">
      <c r="B15" s="1277"/>
      <c r="C15" s="1278"/>
      <c r="D15" s="1278"/>
      <c r="E15" s="1278"/>
      <c r="F15" s="1278"/>
      <c r="G15" s="1279"/>
      <c r="H15" s="453"/>
      <c r="I15" s="454"/>
      <c r="J15" s="1286"/>
      <c r="K15" s="1287"/>
      <c r="L15" s="1287"/>
      <c r="M15" s="1288"/>
      <c r="N15" s="455"/>
      <c r="O15" s="456"/>
      <c r="P15" s="456"/>
      <c r="Q15" s="457"/>
    </row>
    <row r="16" spans="1:17" ht="20.149999999999999" customHeight="1" x14ac:dyDescent="0.2">
      <c r="B16" s="1277"/>
      <c r="C16" s="1278"/>
      <c r="D16" s="1278"/>
      <c r="E16" s="1278"/>
      <c r="F16" s="1278"/>
      <c r="G16" s="1279"/>
      <c r="H16" s="1265"/>
      <c r="I16" s="1266"/>
      <c r="J16" s="1286"/>
      <c r="K16" s="1287"/>
      <c r="L16" s="1287"/>
      <c r="M16" s="1288"/>
      <c r="N16" s="1262"/>
      <c r="O16" s="1263"/>
      <c r="P16" s="1263"/>
      <c r="Q16" s="1264"/>
    </row>
    <row r="17" spans="2:21" ht="20.149999999999999" customHeight="1" x14ac:dyDescent="0.2">
      <c r="B17" s="1280"/>
      <c r="C17" s="1281"/>
      <c r="D17" s="1281"/>
      <c r="E17" s="1281"/>
      <c r="F17" s="1281"/>
      <c r="G17" s="1282"/>
      <c r="H17" s="1265"/>
      <c r="I17" s="1266"/>
      <c r="J17" s="1289"/>
      <c r="K17" s="1290"/>
      <c r="L17" s="1290"/>
      <c r="M17" s="1291"/>
      <c r="N17" s="1262"/>
      <c r="O17" s="1263"/>
      <c r="P17" s="1263"/>
      <c r="Q17" s="1264"/>
    </row>
    <row r="18" spans="2:21" ht="20.149999999999999" customHeight="1" x14ac:dyDescent="0.2">
      <c r="B18" s="1265"/>
      <c r="C18" s="1270"/>
      <c r="D18" s="1270"/>
      <c r="E18" s="1270"/>
      <c r="F18" s="1270"/>
      <c r="G18" s="1266"/>
      <c r="H18" s="1265"/>
      <c r="I18" s="1266"/>
      <c r="J18" s="1262"/>
      <c r="K18" s="1263"/>
      <c r="L18" s="1263"/>
      <c r="M18" s="1264"/>
      <c r="N18" s="1262"/>
      <c r="O18" s="1263"/>
      <c r="P18" s="1263"/>
      <c r="Q18" s="1264"/>
    </row>
    <row r="19" spans="2:21" ht="20.149999999999999" customHeight="1" x14ac:dyDescent="0.2">
      <c r="B19" s="1265"/>
      <c r="C19" s="1270"/>
      <c r="D19" s="1270"/>
      <c r="E19" s="1270"/>
      <c r="F19" s="1270"/>
      <c r="G19" s="1266"/>
      <c r="H19" s="1265"/>
      <c r="I19" s="1266"/>
      <c r="J19" s="1262"/>
      <c r="K19" s="1263"/>
      <c r="L19" s="1263"/>
      <c r="M19" s="1264"/>
      <c r="N19" s="1262"/>
      <c r="O19" s="1263"/>
      <c r="P19" s="1263"/>
      <c r="Q19" s="1264"/>
    </row>
    <row r="20" spans="2:21" ht="20.149999999999999" customHeight="1" x14ac:dyDescent="0.2">
      <c r="B20" s="1265" t="s">
        <v>278</v>
      </c>
      <c r="C20" s="1270"/>
      <c r="D20" s="1270"/>
      <c r="E20" s="1270"/>
      <c r="F20" s="1270"/>
      <c r="G20" s="1270"/>
      <c r="H20" s="1270"/>
      <c r="I20" s="1266"/>
      <c r="J20" s="426" t="s">
        <v>80</v>
      </c>
      <c r="K20" s="1263"/>
      <c r="L20" s="1263"/>
      <c r="M20" s="1264"/>
      <c r="N20" s="426" t="s">
        <v>286</v>
      </c>
      <c r="O20" s="1263"/>
      <c r="P20" s="1263"/>
      <c r="Q20" s="1264"/>
    </row>
    <row r="21" spans="2:21" ht="20.149999999999999" customHeight="1" x14ac:dyDescent="0.2">
      <c r="B21" s="1265" t="s">
        <v>287</v>
      </c>
      <c r="C21" s="1270"/>
      <c r="D21" s="1270"/>
      <c r="E21" s="1270"/>
      <c r="F21" s="1270"/>
      <c r="G21" s="1270"/>
      <c r="H21" s="1270"/>
      <c r="I21" s="1266"/>
      <c r="J21" s="1265"/>
      <c r="K21" s="1270"/>
      <c r="L21" s="1270"/>
      <c r="M21" s="1270"/>
      <c r="N21" s="1270"/>
      <c r="O21" s="1270"/>
      <c r="P21" s="1270"/>
      <c r="Q21" s="427" t="s">
        <v>288</v>
      </c>
    </row>
    <row r="22" spans="2:21" ht="20.149999999999999" customHeight="1" x14ac:dyDescent="0.2">
      <c r="B22" s="423" t="s">
        <v>276</v>
      </c>
      <c r="C22" s="424"/>
      <c r="D22" s="424"/>
      <c r="E22" s="424"/>
      <c r="F22" s="424"/>
      <c r="G22" s="424"/>
      <c r="H22" s="424"/>
      <c r="I22" s="424"/>
      <c r="J22" s="424"/>
      <c r="K22" s="424"/>
      <c r="L22" s="424"/>
      <c r="M22" s="424"/>
      <c r="N22" s="424"/>
      <c r="O22" s="424"/>
      <c r="P22" s="424"/>
      <c r="Q22" s="425"/>
    </row>
    <row r="23" spans="2:21" ht="20.149999999999999" customHeight="1" x14ac:dyDescent="0.2">
      <c r="B23" s="1259" t="s">
        <v>289</v>
      </c>
      <c r="C23" s="1260"/>
      <c r="D23" s="1260"/>
      <c r="E23" s="1260"/>
      <c r="F23" s="1260"/>
      <c r="G23" s="1260"/>
      <c r="H23" s="1260"/>
      <c r="I23" s="1260"/>
      <c r="J23" s="1260"/>
      <c r="K23" s="1260"/>
      <c r="L23" s="1260"/>
      <c r="M23" s="1260"/>
      <c r="N23" s="1260"/>
      <c r="O23" s="1260"/>
      <c r="P23" s="1260"/>
      <c r="Q23" s="1261"/>
    </row>
    <row r="24" spans="2:21" ht="20.149999999999999" customHeight="1" x14ac:dyDescent="0.2">
      <c r="B24" s="1259" t="s">
        <v>290</v>
      </c>
      <c r="C24" s="1260"/>
      <c r="D24" s="1260"/>
      <c r="E24" s="1260"/>
      <c r="F24" s="1260"/>
      <c r="G24" s="1260"/>
      <c r="H24" s="1260"/>
      <c r="I24" s="1260"/>
      <c r="J24" s="1260"/>
      <c r="K24" s="1260"/>
      <c r="L24" s="1260"/>
      <c r="M24" s="1260"/>
      <c r="N24" s="1260"/>
      <c r="O24" s="1260"/>
      <c r="P24" s="1260"/>
      <c r="Q24" s="1261"/>
    </row>
    <row r="25" spans="2:21" ht="20.149999999999999" customHeight="1" x14ac:dyDescent="0.2">
      <c r="B25" s="1259"/>
      <c r="C25" s="1260"/>
      <c r="D25" s="1260"/>
      <c r="E25" s="1260"/>
      <c r="F25" s="1260"/>
      <c r="G25" s="1260"/>
      <c r="H25" s="1260"/>
      <c r="I25" s="1260"/>
      <c r="J25" s="1260"/>
      <c r="K25" s="1260"/>
      <c r="L25" s="1260"/>
      <c r="M25" s="1260"/>
      <c r="N25" s="1260"/>
      <c r="O25" s="1260"/>
      <c r="P25" s="1260"/>
      <c r="Q25" s="1261"/>
    </row>
    <row r="26" spans="2:21" ht="20.149999999999999" customHeight="1" x14ac:dyDescent="0.2">
      <c r="B26" s="422" t="s">
        <v>291</v>
      </c>
      <c r="C26" s="419" t="s">
        <v>292</v>
      </c>
      <c r="D26" s="418"/>
      <c r="E26" s="418"/>
      <c r="F26" s="418"/>
      <c r="G26" s="418"/>
      <c r="H26" s="418"/>
      <c r="I26" s="418"/>
      <c r="J26" s="418"/>
      <c r="K26" s="418"/>
      <c r="L26" s="418"/>
      <c r="M26" s="418"/>
      <c r="N26" s="418"/>
      <c r="O26" s="418"/>
      <c r="P26" s="418"/>
      <c r="Q26" s="418"/>
    </row>
    <row r="27" spans="2:21" ht="20.149999999999999" customHeight="1" x14ac:dyDescent="0.2">
      <c r="B27" s="422">
        <v>2</v>
      </c>
      <c r="C27" s="419" t="s">
        <v>279</v>
      </c>
      <c r="D27" s="418"/>
      <c r="E27" s="418"/>
      <c r="F27" s="418"/>
      <c r="G27" s="418"/>
      <c r="H27" s="418"/>
      <c r="I27" s="418"/>
      <c r="J27" s="418"/>
      <c r="K27" s="418"/>
      <c r="L27" s="418"/>
      <c r="M27" s="418"/>
      <c r="N27" s="418"/>
      <c r="O27" s="418"/>
      <c r="P27" s="418"/>
      <c r="Q27" s="418"/>
    </row>
    <row r="28" spans="2:21" ht="20.149999999999999" customHeight="1" thickBot="1" x14ac:dyDescent="0.25">
      <c r="B28" s="431"/>
      <c r="C28" s="431"/>
      <c r="D28" s="431"/>
      <c r="E28" s="431"/>
      <c r="F28" s="431"/>
      <c r="G28" s="431"/>
      <c r="H28" s="431"/>
      <c r="I28" s="431"/>
      <c r="J28" s="431"/>
      <c r="K28" s="431"/>
      <c r="L28" s="431"/>
      <c r="M28" s="431"/>
      <c r="N28" s="418"/>
      <c r="O28" s="418"/>
      <c r="P28" s="418"/>
      <c r="Q28" s="418"/>
    </row>
    <row r="29" spans="2:21" ht="20.149999999999999" customHeight="1" thickBot="1" x14ac:dyDescent="0.25">
      <c r="B29" s="430" t="s">
        <v>395</v>
      </c>
      <c r="C29" s="430"/>
      <c r="D29" s="430"/>
      <c r="E29" s="430"/>
      <c r="F29" s="430"/>
      <c r="G29" s="430"/>
      <c r="H29" s="430"/>
      <c r="I29" s="430"/>
      <c r="J29" s="430"/>
      <c r="K29" s="430"/>
      <c r="L29" s="430"/>
      <c r="M29" s="430"/>
      <c r="T29" s="7" t="s">
        <v>293</v>
      </c>
      <c r="U29" s="8" t="s">
        <v>294</v>
      </c>
    </row>
    <row r="30" spans="2:21" ht="20.149999999999999" customHeight="1" x14ac:dyDescent="0.2">
      <c r="B30" s="1294" t="s">
        <v>295</v>
      </c>
      <c r="C30" s="1292"/>
      <c r="D30" s="1292"/>
      <c r="E30" s="1293"/>
      <c r="F30" s="1294" t="s">
        <v>296</v>
      </c>
      <c r="G30" s="1292"/>
      <c r="H30" s="1293"/>
      <c r="I30" s="1294" t="s">
        <v>297</v>
      </c>
      <c r="J30" s="1292"/>
      <c r="K30" s="1292"/>
      <c r="L30" s="1292"/>
      <c r="M30" s="1293"/>
      <c r="N30" s="1265" t="s">
        <v>52</v>
      </c>
      <c r="O30" s="1270"/>
      <c r="P30" s="1270"/>
      <c r="Q30" s="1266"/>
      <c r="T30" s="9">
        <v>5</v>
      </c>
      <c r="U30" s="10">
        <v>0.22459999999999999</v>
      </c>
    </row>
    <row r="31" spans="2:21" ht="20.149999999999999" customHeight="1" x14ac:dyDescent="0.2">
      <c r="B31" s="1294" t="s">
        <v>396</v>
      </c>
      <c r="C31" s="1292"/>
      <c r="D31" s="1292"/>
      <c r="E31" s="1293"/>
      <c r="F31" s="1294" t="s">
        <v>76</v>
      </c>
      <c r="G31" s="1292"/>
      <c r="H31" s="1293"/>
      <c r="I31" s="1295"/>
      <c r="J31" s="1296"/>
      <c r="K31" s="1296"/>
      <c r="L31" s="1292" t="s">
        <v>298</v>
      </c>
      <c r="M31" s="1293"/>
      <c r="N31" s="1265"/>
      <c r="O31" s="1270"/>
      <c r="P31" s="1270"/>
      <c r="Q31" s="1266"/>
      <c r="T31" s="11">
        <v>6</v>
      </c>
      <c r="U31" s="12">
        <v>0.1908</v>
      </c>
    </row>
    <row r="32" spans="2:21" ht="20.149999999999999" customHeight="1" x14ac:dyDescent="0.2">
      <c r="B32" s="1294" t="s">
        <v>397</v>
      </c>
      <c r="C32" s="1292"/>
      <c r="D32" s="1292"/>
      <c r="E32" s="1293"/>
      <c r="F32" s="1294" t="s">
        <v>299</v>
      </c>
      <c r="G32" s="1292"/>
      <c r="H32" s="1293"/>
      <c r="I32" s="1295"/>
      <c r="J32" s="1296"/>
      <c r="K32" s="1296"/>
      <c r="L32" s="1292" t="s">
        <v>298</v>
      </c>
      <c r="M32" s="1293"/>
      <c r="N32" s="1265"/>
      <c r="O32" s="1270"/>
      <c r="P32" s="1270"/>
      <c r="Q32" s="1266"/>
      <c r="T32" s="11">
        <v>7</v>
      </c>
      <c r="U32" s="12">
        <v>0.1666</v>
      </c>
    </row>
    <row r="33" spans="2:21" ht="20.149999999999999" customHeight="1" x14ac:dyDescent="0.2">
      <c r="B33" s="1294" t="s">
        <v>398</v>
      </c>
      <c r="C33" s="1292"/>
      <c r="D33" s="1292"/>
      <c r="E33" s="1293"/>
      <c r="F33" s="1294" t="s">
        <v>300</v>
      </c>
      <c r="G33" s="1292"/>
      <c r="H33" s="1293"/>
      <c r="I33" s="1295"/>
      <c r="J33" s="1296"/>
      <c r="K33" s="1296"/>
      <c r="L33" s="1292" t="s">
        <v>288</v>
      </c>
      <c r="M33" s="1293"/>
      <c r="N33" s="1265"/>
      <c r="O33" s="1270"/>
      <c r="P33" s="1270"/>
      <c r="Q33" s="1266"/>
      <c r="T33" s="11">
        <v>8</v>
      </c>
      <c r="U33" s="12">
        <v>0.14849999999999999</v>
      </c>
    </row>
    <row r="34" spans="2:21" ht="20.149999999999999" customHeight="1" x14ac:dyDescent="0.2">
      <c r="B34" s="1294" t="s">
        <v>301</v>
      </c>
      <c r="C34" s="1292"/>
      <c r="D34" s="1292"/>
      <c r="E34" s="1293"/>
      <c r="F34" s="1294" t="s">
        <v>80</v>
      </c>
      <c r="G34" s="1292"/>
      <c r="H34" s="1293"/>
      <c r="I34" s="1297"/>
      <c r="J34" s="1298"/>
      <c r="K34" s="1298"/>
      <c r="L34" s="1292"/>
      <c r="M34" s="1293"/>
      <c r="N34" s="1265"/>
      <c r="O34" s="1270"/>
      <c r="P34" s="1270"/>
      <c r="Q34" s="1266"/>
      <c r="T34" s="11">
        <v>9</v>
      </c>
      <c r="U34" s="12">
        <v>0.13450000000000001</v>
      </c>
    </row>
    <row r="35" spans="2:21" ht="20.149999999999999" customHeight="1" x14ac:dyDescent="0.2">
      <c r="B35" s="1294" t="s">
        <v>302</v>
      </c>
      <c r="C35" s="1292"/>
      <c r="D35" s="1292"/>
      <c r="E35" s="1293"/>
      <c r="F35" s="1294" t="s">
        <v>303</v>
      </c>
      <c r="G35" s="1292"/>
      <c r="H35" s="1293"/>
      <c r="I35" s="1299"/>
      <c r="J35" s="1300"/>
      <c r="K35" s="1300"/>
      <c r="L35" s="1292"/>
      <c r="M35" s="1293"/>
      <c r="N35" s="1265"/>
      <c r="O35" s="1270"/>
      <c r="P35" s="1270"/>
      <c r="Q35" s="1266"/>
      <c r="T35" s="11">
        <v>10</v>
      </c>
      <c r="U35" s="12">
        <v>0.12330000000000001</v>
      </c>
    </row>
    <row r="36" spans="2:21" ht="20.149999999999999" customHeight="1" x14ac:dyDescent="0.2">
      <c r="B36" s="430"/>
      <c r="C36" s="430"/>
      <c r="D36" s="430"/>
      <c r="E36" s="430"/>
      <c r="F36" s="430"/>
      <c r="G36" s="430"/>
      <c r="H36" s="430"/>
      <c r="I36" s="430"/>
      <c r="J36" s="430"/>
      <c r="K36" s="430"/>
      <c r="L36" s="430"/>
      <c r="M36" s="430"/>
      <c r="T36" s="11">
        <v>11</v>
      </c>
      <c r="U36" s="12">
        <v>0.1142</v>
      </c>
    </row>
    <row r="37" spans="2:21" ht="20.149999999999999" customHeight="1" x14ac:dyDescent="0.2">
      <c r="B37" s="422" t="s">
        <v>291</v>
      </c>
      <c r="C37" s="419" t="s">
        <v>391</v>
      </c>
      <c r="T37" s="11">
        <v>12</v>
      </c>
      <c r="U37" s="12">
        <v>0.1066</v>
      </c>
    </row>
    <row r="38" spans="2:21" ht="19.5" customHeight="1" x14ac:dyDescent="0.2">
      <c r="B38" s="419">
        <v>2</v>
      </c>
      <c r="C38" s="419" t="s">
        <v>304</v>
      </c>
      <c r="T38" s="11">
        <v>13</v>
      </c>
      <c r="U38" s="12">
        <v>0.10009999999999999</v>
      </c>
    </row>
    <row r="39" spans="2:21" ht="20.149999999999999" customHeight="1" x14ac:dyDescent="0.2">
      <c r="T39" s="11">
        <v>14</v>
      </c>
      <c r="U39" s="12">
        <v>9.4700000000000006E-2</v>
      </c>
    </row>
    <row r="40" spans="2:21" x14ac:dyDescent="0.2">
      <c r="T40" s="11">
        <v>15</v>
      </c>
      <c r="U40" s="12">
        <v>8.9899999999999994E-2</v>
      </c>
    </row>
    <row r="41" spans="2:21" x14ac:dyDescent="0.2">
      <c r="T41" s="11">
        <v>16</v>
      </c>
      <c r="U41" s="12">
        <v>8.5800000000000001E-2</v>
      </c>
    </row>
    <row r="42" spans="2:21" x14ac:dyDescent="0.2">
      <c r="T42" s="11">
        <v>17</v>
      </c>
      <c r="U42" s="12">
        <v>8.2199999999999995E-2</v>
      </c>
    </row>
    <row r="43" spans="2:21" x14ac:dyDescent="0.2">
      <c r="T43" s="11">
        <v>18</v>
      </c>
      <c r="U43" s="12">
        <v>7.9000000000000001E-2</v>
      </c>
    </row>
    <row r="44" spans="2:21" x14ac:dyDescent="0.2">
      <c r="T44" s="11">
        <v>19</v>
      </c>
      <c r="U44" s="12">
        <v>7.6100000000000001E-2</v>
      </c>
    </row>
    <row r="45" spans="2:21" x14ac:dyDescent="0.2">
      <c r="T45" s="11">
        <v>20</v>
      </c>
      <c r="U45" s="12">
        <v>7.3599999999999999E-2</v>
      </c>
    </row>
    <row r="46" spans="2:21" x14ac:dyDescent="0.2">
      <c r="T46" s="11">
        <v>21</v>
      </c>
      <c r="U46" s="12">
        <v>7.1300000000000002E-2</v>
      </c>
    </row>
    <row r="47" spans="2:21" x14ac:dyDescent="0.2">
      <c r="T47" s="11">
        <v>22</v>
      </c>
      <c r="U47" s="12">
        <v>6.9199999999999998E-2</v>
      </c>
    </row>
    <row r="48" spans="2:21" x14ac:dyDescent="0.2">
      <c r="T48" s="11">
        <v>23</v>
      </c>
      <c r="U48" s="12">
        <v>6.7299999999999999E-2</v>
      </c>
    </row>
    <row r="49" spans="20:21" x14ac:dyDescent="0.2">
      <c r="T49" s="11">
        <v>24</v>
      </c>
      <c r="U49" s="12">
        <v>6.5600000000000006E-2</v>
      </c>
    </row>
    <row r="50" spans="20:21" x14ac:dyDescent="0.2">
      <c r="T50" s="11">
        <v>25</v>
      </c>
      <c r="U50" s="12">
        <v>6.4000000000000001E-2</v>
      </c>
    </row>
    <row r="51" spans="20:21" x14ac:dyDescent="0.2">
      <c r="T51" s="11">
        <v>26</v>
      </c>
      <c r="U51" s="12">
        <v>6.2600000000000003E-2</v>
      </c>
    </row>
    <row r="52" spans="20:21" x14ac:dyDescent="0.2">
      <c r="T52" s="11">
        <v>27</v>
      </c>
      <c r="U52" s="12">
        <v>6.1199999999999997E-2</v>
      </c>
    </row>
    <row r="53" spans="20:21" x14ac:dyDescent="0.2">
      <c r="T53" s="11">
        <v>28</v>
      </c>
      <c r="U53" s="12">
        <v>0.06</v>
      </c>
    </row>
    <row r="54" spans="20:21" x14ac:dyDescent="0.2">
      <c r="T54" s="11">
        <v>29</v>
      </c>
      <c r="U54" s="12">
        <v>5.8900000000000001E-2</v>
      </c>
    </row>
    <row r="55" spans="20:21" x14ac:dyDescent="0.2">
      <c r="T55" s="11">
        <v>30</v>
      </c>
      <c r="U55" s="12">
        <v>5.7799999999999997E-2</v>
      </c>
    </row>
    <row r="56" spans="20:21" x14ac:dyDescent="0.2">
      <c r="T56" s="11">
        <v>31</v>
      </c>
      <c r="U56" s="12">
        <v>5.6899999999999999E-2</v>
      </c>
    </row>
    <row r="57" spans="20:21" x14ac:dyDescent="0.2">
      <c r="T57" s="11">
        <v>32</v>
      </c>
      <c r="U57" s="12">
        <v>5.5899999999999998E-2</v>
      </c>
    </row>
    <row r="58" spans="20:21" x14ac:dyDescent="0.2">
      <c r="T58" s="11">
        <v>33</v>
      </c>
      <c r="U58" s="12">
        <v>5.5100000000000003E-2</v>
      </c>
    </row>
    <row r="59" spans="20:21" x14ac:dyDescent="0.2">
      <c r="T59" s="11">
        <v>34</v>
      </c>
      <c r="U59" s="12">
        <v>5.4300000000000001E-2</v>
      </c>
    </row>
    <row r="60" spans="20:21" x14ac:dyDescent="0.2">
      <c r="T60" s="11">
        <v>35</v>
      </c>
      <c r="U60" s="12">
        <v>5.3600000000000002E-2</v>
      </c>
    </row>
    <row r="61" spans="20:21" x14ac:dyDescent="0.2">
      <c r="T61" s="11">
        <v>36</v>
      </c>
      <c r="U61" s="12">
        <v>5.2900000000000003E-2</v>
      </c>
    </row>
    <row r="62" spans="20:21" x14ac:dyDescent="0.2">
      <c r="T62" s="11">
        <v>37</v>
      </c>
      <c r="U62" s="12">
        <v>5.2200000000000003E-2</v>
      </c>
    </row>
    <row r="63" spans="20:21" x14ac:dyDescent="0.2">
      <c r="T63" s="11">
        <v>38</v>
      </c>
      <c r="U63" s="12">
        <v>5.16E-2</v>
      </c>
    </row>
    <row r="64" spans="20:21" x14ac:dyDescent="0.2">
      <c r="T64" s="11">
        <v>39</v>
      </c>
      <c r="U64" s="12">
        <v>5.11E-2</v>
      </c>
    </row>
    <row r="65" spans="20:21" x14ac:dyDescent="0.2">
      <c r="T65" s="11">
        <v>40</v>
      </c>
      <c r="U65" s="12">
        <v>5.0500000000000003E-2</v>
      </c>
    </row>
    <row r="66" spans="20:21" x14ac:dyDescent="0.2">
      <c r="T66" s="11">
        <v>41</v>
      </c>
      <c r="U66" s="12">
        <v>0.05</v>
      </c>
    </row>
    <row r="67" spans="20:21" x14ac:dyDescent="0.2">
      <c r="T67" s="11">
        <v>42</v>
      </c>
      <c r="U67" s="12">
        <v>4.9500000000000002E-2</v>
      </c>
    </row>
    <row r="68" spans="20:21" x14ac:dyDescent="0.2">
      <c r="T68" s="11">
        <v>43</v>
      </c>
      <c r="U68" s="12">
        <v>4.9099999999999998E-2</v>
      </c>
    </row>
    <row r="69" spans="20:21" x14ac:dyDescent="0.2">
      <c r="T69" s="11">
        <v>44</v>
      </c>
      <c r="U69" s="12">
        <v>4.87E-2</v>
      </c>
    </row>
    <row r="70" spans="20:21" x14ac:dyDescent="0.2">
      <c r="T70" s="11">
        <v>45</v>
      </c>
      <c r="U70" s="12">
        <v>4.8300000000000003E-2</v>
      </c>
    </row>
    <row r="71" spans="20:21" x14ac:dyDescent="0.2">
      <c r="T71" s="11">
        <v>46</v>
      </c>
      <c r="U71" s="12">
        <v>4.7899999999999998E-2</v>
      </c>
    </row>
    <row r="72" spans="20:21" x14ac:dyDescent="0.2">
      <c r="T72" s="11">
        <v>47</v>
      </c>
      <c r="U72" s="12">
        <v>4.7500000000000001E-2</v>
      </c>
    </row>
    <row r="73" spans="20:21" x14ac:dyDescent="0.2">
      <c r="T73" s="11">
        <v>48</v>
      </c>
      <c r="U73" s="12">
        <v>4.7199999999999999E-2</v>
      </c>
    </row>
    <row r="74" spans="20:21" x14ac:dyDescent="0.2">
      <c r="T74" s="11">
        <v>49</v>
      </c>
      <c r="U74" s="12">
        <v>4.6899999999999997E-2</v>
      </c>
    </row>
    <row r="75" spans="20:21" x14ac:dyDescent="0.2">
      <c r="T75" s="11">
        <v>50</v>
      </c>
      <c r="U75" s="12">
        <v>4.6600000000000003E-2</v>
      </c>
    </row>
    <row r="76" spans="20:21" x14ac:dyDescent="0.2">
      <c r="T76" s="11">
        <v>51</v>
      </c>
      <c r="U76" s="12">
        <v>4.6300000000000001E-2</v>
      </c>
    </row>
    <row r="77" spans="20:21" x14ac:dyDescent="0.2">
      <c r="T77" s="11">
        <v>52</v>
      </c>
      <c r="U77" s="12">
        <v>4.5999999999999999E-2</v>
      </c>
    </row>
    <row r="78" spans="20:21" x14ac:dyDescent="0.2">
      <c r="T78" s="11">
        <v>53</v>
      </c>
      <c r="U78" s="12">
        <v>4.5699999999999998E-2</v>
      </c>
    </row>
    <row r="79" spans="20:21" x14ac:dyDescent="0.2">
      <c r="T79" s="11">
        <v>54</v>
      </c>
      <c r="U79" s="12">
        <v>4.5499999999999999E-2</v>
      </c>
    </row>
    <row r="80" spans="20:21" x14ac:dyDescent="0.2">
      <c r="T80" s="11">
        <v>55</v>
      </c>
      <c r="U80" s="12">
        <v>4.5199999999999997E-2</v>
      </c>
    </row>
    <row r="81" spans="20:21" x14ac:dyDescent="0.2">
      <c r="T81" s="11">
        <v>60</v>
      </c>
      <c r="U81" s="12">
        <v>4.4200000000000003E-2</v>
      </c>
    </row>
    <row r="82" spans="20:21" x14ac:dyDescent="0.2">
      <c r="T82" s="11">
        <v>80</v>
      </c>
      <c r="U82" s="12">
        <v>4.1799999999999997E-2</v>
      </c>
    </row>
    <row r="83" spans="20:21" x14ac:dyDescent="0.2">
      <c r="T83" s="11">
        <v>90</v>
      </c>
      <c r="U83" s="12">
        <v>4.1200000000000001E-2</v>
      </c>
    </row>
    <row r="84" spans="20:21" x14ac:dyDescent="0.2">
      <c r="T84" s="11">
        <v>100</v>
      </c>
      <c r="U84" s="12">
        <v>4.0800000000000003E-2</v>
      </c>
    </row>
    <row r="85" spans="20:21" ht="14.5" thickBot="1" x14ac:dyDescent="0.25">
      <c r="T85" s="13"/>
      <c r="U85" s="14"/>
    </row>
    <row r="86" spans="20:21" x14ac:dyDescent="0.2">
      <c r="T86" s="428"/>
      <c r="U86" s="428"/>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6"/>
  <printOptions horizontalCentered="1"/>
  <pageMargins left="0.7" right="0.7" top="0.75" bottom="0.75" header="0.3" footer="0.3"/>
  <pageSetup paperSize="9" scale="6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6" customWidth="1"/>
    <col min="2" max="2" width="109.6328125" style="6" customWidth="1"/>
    <col min="3" max="16384" width="9" style="6"/>
  </cols>
  <sheetData>
    <row r="1" spans="1:2" ht="34.5" customHeight="1" x14ac:dyDescent="0.2">
      <c r="A1" s="5" t="s">
        <v>305</v>
      </c>
    </row>
    <row r="2" spans="1:2" ht="34.5" customHeight="1" x14ac:dyDescent="0.2">
      <c r="A2" s="6" t="s">
        <v>306</v>
      </c>
    </row>
    <row r="3" spans="1:2" s="15" customFormat="1" ht="40.5" customHeight="1" x14ac:dyDescent="0.2">
      <c r="A3" s="18" t="s">
        <v>307</v>
      </c>
      <c r="B3" s="18" t="s">
        <v>308</v>
      </c>
    </row>
    <row r="4" spans="1:2" s="15" customFormat="1" ht="40.5" customHeight="1" x14ac:dyDescent="0.2">
      <c r="A4" s="1301" t="s">
        <v>378</v>
      </c>
      <c r="B4" s="1302"/>
    </row>
    <row r="5" spans="1:2" s="15" customFormat="1" ht="40.5" customHeight="1" x14ac:dyDescent="0.2">
      <c r="A5" s="18"/>
      <c r="B5" s="18"/>
    </row>
    <row r="6" spans="1:2" s="15" customFormat="1" ht="40.5" customHeight="1" x14ac:dyDescent="0.2">
      <c r="A6" s="18"/>
      <c r="B6" s="18"/>
    </row>
    <row r="7" spans="1:2" s="15" customFormat="1" ht="40.5" customHeight="1" x14ac:dyDescent="0.2">
      <c r="A7" s="18"/>
      <c r="B7" s="18"/>
    </row>
    <row r="8" spans="1:2" s="15" customFormat="1" ht="40.5" customHeight="1" x14ac:dyDescent="0.2">
      <c r="A8" s="18"/>
      <c r="B8" s="18"/>
    </row>
    <row r="9" spans="1:2" s="15" customFormat="1" ht="40.5" customHeight="1" x14ac:dyDescent="0.2">
      <c r="A9" s="18"/>
      <c r="B9" s="18"/>
    </row>
    <row r="10" spans="1:2" s="15" customFormat="1" ht="40.5" customHeight="1" x14ac:dyDescent="0.2">
      <c r="A10" s="18"/>
      <c r="B10" s="18"/>
    </row>
    <row r="11" spans="1:2" s="15" customFormat="1" ht="40.5" customHeight="1" x14ac:dyDescent="0.2">
      <c r="A11" s="18"/>
      <c r="B11" s="18"/>
    </row>
    <row r="12" spans="1:2" s="15" customFormat="1" ht="40.5" customHeight="1" x14ac:dyDescent="0.2">
      <c r="A12" s="18"/>
      <c r="B12" s="18"/>
    </row>
    <row r="13" spans="1:2" s="15" customFormat="1" ht="40.5" customHeight="1" x14ac:dyDescent="0.2">
      <c r="A13" s="18"/>
      <c r="B13" s="18"/>
    </row>
    <row r="14" spans="1:2" s="15" customFormat="1" ht="40.5" customHeight="1" x14ac:dyDescent="0.2">
      <c r="A14" s="18"/>
      <c r="B14" s="18"/>
    </row>
    <row r="15" spans="1:2" s="15" customFormat="1" ht="40.5" customHeight="1" x14ac:dyDescent="0.2"/>
    <row r="16" spans="1:2" s="15" customFormat="1" ht="40.5" customHeight="1" x14ac:dyDescent="0.2"/>
    <row r="17" spans="21:21" s="15" customFormat="1" ht="40.5" customHeight="1" x14ac:dyDescent="0.2"/>
    <row r="18" spans="21:21" s="15" customFormat="1" ht="40.5" customHeight="1" x14ac:dyDescent="0.2"/>
    <row r="19" spans="21:21" s="15" customFormat="1" ht="27" customHeight="1" x14ac:dyDescent="0.2"/>
    <row r="20" spans="21:21" s="15" customFormat="1" ht="40.5" customHeight="1" x14ac:dyDescent="0.2"/>
    <row r="21" spans="21:21" s="15" customFormat="1" ht="40.5" customHeight="1" x14ac:dyDescent="0.2"/>
    <row r="22" spans="21:21" s="15" customFormat="1" ht="40.5" customHeight="1" x14ac:dyDescent="0.2"/>
    <row r="23" spans="21:21" s="15" customFormat="1" x14ac:dyDescent="0.2"/>
    <row r="24" spans="21:21" s="15" customFormat="1" x14ac:dyDescent="0.2">
      <c r="U24" s="19"/>
    </row>
    <row r="25" spans="21:21" s="15" customFormat="1" x14ac:dyDescent="0.2"/>
    <row r="26" spans="21:21" s="15" customFormat="1" x14ac:dyDescent="0.2"/>
    <row r="27" spans="21:21" s="15" customFormat="1" x14ac:dyDescent="0.2"/>
    <row r="28" spans="21:21" s="15" customFormat="1" x14ac:dyDescent="0.2"/>
    <row r="29" spans="21:21" s="15" customFormat="1" x14ac:dyDescent="0.2"/>
  </sheetData>
  <mergeCells count="1">
    <mergeCell ref="A4:B4"/>
  </mergeCells>
  <phoneticPr fontId="16"/>
  <pageMargins left="0.70866141732283472" right="0.51181102362204722" top="0.55118110236220474" bottom="0.70866141732283472"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440" customWidth="1"/>
    <col min="3" max="3" width="168.7265625" style="440" customWidth="1"/>
    <col min="4" max="16384" width="9" style="440"/>
  </cols>
  <sheetData>
    <row r="1" spans="1:26" s="433" customFormat="1" ht="34.5" customHeight="1" x14ac:dyDescent="0.2">
      <c r="A1" s="432" t="s">
        <v>399</v>
      </c>
    </row>
    <row r="2" spans="1:26" s="434" customFormat="1" ht="19.5" customHeight="1" x14ac:dyDescent="0.2">
      <c r="B2" s="363"/>
      <c r="C2" s="443" t="s">
        <v>412</v>
      </c>
    </row>
    <row r="3" spans="1:26" s="434" customFormat="1" ht="19.5" customHeight="1" x14ac:dyDescent="0.2">
      <c r="B3" s="363"/>
      <c r="C3" s="443" t="s">
        <v>413</v>
      </c>
    </row>
    <row r="4" spans="1:26" s="434" customFormat="1" ht="19.5" customHeight="1" x14ac:dyDescent="0.2">
      <c r="A4" s="435" t="s">
        <v>313</v>
      </c>
      <c r="B4" s="435"/>
    </row>
    <row r="5" spans="1:26" s="16" customFormat="1" ht="19.5" customHeight="1" x14ac:dyDescent="0.2">
      <c r="B5" s="363" t="s">
        <v>233</v>
      </c>
      <c r="C5" s="16" t="s">
        <v>314</v>
      </c>
      <c r="D5" s="436"/>
      <c r="E5" s="436"/>
      <c r="F5" s="436"/>
      <c r="G5" s="436"/>
      <c r="H5" s="436"/>
      <c r="I5" s="436"/>
      <c r="J5" s="436"/>
      <c r="K5" s="436"/>
      <c r="L5" s="436"/>
      <c r="M5" s="436"/>
      <c r="N5" s="436"/>
      <c r="O5" s="436"/>
      <c r="P5" s="436"/>
      <c r="Q5" s="436"/>
      <c r="R5" s="436"/>
      <c r="S5" s="436"/>
      <c r="T5" s="436"/>
      <c r="U5" s="436"/>
      <c r="V5" s="436"/>
      <c r="W5" s="436"/>
      <c r="X5" s="436"/>
      <c r="Y5" s="436"/>
      <c r="Z5" s="436"/>
    </row>
    <row r="6" spans="1:26" s="16" customFormat="1" ht="19.5" customHeight="1" x14ac:dyDescent="0.2">
      <c r="B6" s="363" t="s">
        <v>78</v>
      </c>
      <c r="C6" s="16" t="s">
        <v>417</v>
      </c>
      <c r="D6" s="436"/>
      <c r="E6" s="436"/>
      <c r="F6" s="436"/>
      <c r="G6" s="436"/>
      <c r="H6" s="436"/>
      <c r="I6" s="436"/>
      <c r="J6" s="436"/>
      <c r="K6" s="436"/>
      <c r="L6" s="436"/>
      <c r="M6" s="436"/>
      <c r="N6" s="436"/>
      <c r="O6" s="436"/>
      <c r="P6" s="436"/>
      <c r="Q6" s="436"/>
      <c r="R6" s="436"/>
      <c r="S6" s="436"/>
      <c r="T6" s="436"/>
      <c r="U6" s="436"/>
      <c r="V6" s="436"/>
      <c r="W6" s="436"/>
      <c r="X6" s="436"/>
      <c r="Y6" s="436"/>
      <c r="Z6" s="436"/>
    </row>
    <row r="7" spans="1:26" s="16" customFormat="1" ht="19.5" customHeight="1" x14ac:dyDescent="0.2">
      <c r="B7" s="363" t="s">
        <v>79</v>
      </c>
      <c r="C7" s="16" t="s">
        <v>315</v>
      </c>
      <c r="D7" s="436"/>
      <c r="E7" s="436"/>
      <c r="F7" s="436"/>
      <c r="G7" s="436"/>
      <c r="H7" s="436"/>
      <c r="I7" s="436"/>
      <c r="J7" s="436"/>
      <c r="K7" s="436"/>
      <c r="L7" s="436"/>
      <c r="M7" s="436"/>
      <c r="N7" s="436"/>
      <c r="O7" s="436"/>
      <c r="P7" s="436"/>
      <c r="Q7" s="436"/>
      <c r="R7" s="436"/>
      <c r="S7" s="436"/>
      <c r="T7" s="436"/>
      <c r="U7" s="436"/>
      <c r="V7" s="436"/>
      <c r="W7" s="436"/>
      <c r="X7" s="436"/>
      <c r="Y7" s="436"/>
      <c r="Z7" s="436"/>
    </row>
    <row r="8" spans="1:26" s="16" customFormat="1" ht="19.5" customHeight="1" x14ac:dyDescent="0.2">
      <c r="B8" s="363" t="s">
        <v>248</v>
      </c>
      <c r="C8" s="16" t="s">
        <v>316</v>
      </c>
      <c r="D8" s="436"/>
      <c r="E8" s="436"/>
      <c r="F8" s="436"/>
      <c r="G8" s="436"/>
      <c r="H8" s="436"/>
      <c r="I8" s="436"/>
      <c r="J8" s="436"/>
      <c r="K8" s="436"/>
      <c r="L8" s="436"/>
      <c r="M8" s="436"/>
      <c r="N8" s="436"/>
      <c r="O8" s="436"/>
      <c r="P8" s="436"/>
      <c r="Q8" s="436"/>
      <c r="R8" s="436"/>
      <c r="S8" s="436"/>
      <c r="T8" s="436"/>
      <c r="U8" s="436"/>
      <c r="V8" s="436"/>
      <c r="W8" s="436"/>
      <c r="X8" s="436"/>
      <c r="Y8" s="436"/>
      <c r="Z8" s="436"/>
    </row>
    <row r="9" spans="1:26" s="16" customFormat="1" ht="19.5" customHeight="1" x14ac:dyDescent="0.2">
      <c r="A9" s="53"/>
      <c r="B9" s="365" t="s">
        <v>81</v>
      </c>
      <c r="C9" s="53" t="s">
        <v>400</v>
      </c>
      <c r="D9" s="436"/>
      <c r="E9" s="436"/>
      <c r="F9" s="436"/>
      <c r="G9" s="436"/>
      <c r="H9" s="436"/>
      <c r="I9" s="436"/>
      <c r="J9" s="436"/>
      <c r="K9" s="436"/>
      <c r="L9" s="436"/>
      <c r="M9" s="436"/>
      <c r="N9" s="436"/>
      <c r="O9" s="436"/>
      <c r="P9" s="436"/>
      <c r="Q9" s="436"/>
      <c r="R9" s="436"/>
      <c r="S9" s="436"/>
      <c r="T9" s="436"/>
      <c r="U9" s="436"/>
      <c r="V9" s="436"/>
      <c r="W9" s="436"/>
      <c r="X9" s="436"/>
      <c r="Y9" s="436"/>
      <c r="Z9" s="436"/>
    </row>
    <row r="10" spans="1:26" s="16" customFormat="1" ht="19.5" customHeight="1" x14ac:dyDescent="0.2">
      <c r="A10" s="53"/>
      <c r="B10" s="365" t="s">
        <v>82</v>
      </c>
      <c r="C10" s="53" t="s">
        <v>423</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row>
    <row r="11" spans="1:26" s="16" customFormat="1" ht="19.5" customHeight="1" x14ac:dyDescent="0.2">
      <c r="B11" s="441"/>
      <c r="C11" s="444" t="s">
        <v>433</v>
      </c>
      <c r="D11" s="436"/>
      <c r="E11" s="436"/>
      <c r="F11" s="436"/>
      <c r="G11" s="436"/>
      <c r="H11" s="436"/>
      <c r="I11" s="436"/>
      <c r="J11" s="436"/>
      <c r="K11" s="436"/>
      <c r="L11" s="436"/>
      <c r="M11" s="436"/>
      <c r="N11" s="436"/>
      <c r="O11" s="436"/>
      <c r="P11" s="436"/>
      <c r="Q11" s="436"/>
      <c r="R11" s="436"/>
      <c r="S11" s="436"/>
      <c r="T11" s="436"/>
      <c r="U11" s="436"/>
      <c r="V11" s="436"/>
      <c r="W11" s="436"/>
      <c r="X11" s="436"/>
      <c r="Y11" s="436"/>
      <c r="Z11" s="436"/>
    </row>
    <row r="12" spans="1:26" s="16" customFormat="1" ht="19.5" customHeight="1" x14ac:dyDescent="0.2">
      <c r="B12" s="441"/>
      <c r="C12" s="444" t="s">
        <v>434</v>
      </c>
      <c r="D12" s="436"/>
      <c r="E12" s="436"/>
      <c r="F12" s="436"/>
      <c r="G12" s="436"/>
      <c r="H12" s="436"/>
      <c r="I12" s="436"/>
      <c r="J12" s="436"/>
      <c r="K12" s="436"/>
      <c r="L12" s="436"/>
      <c r="M12" s="436"/>
      <c r="N12" s="436"/>
      <c r="O12" s="436"/>
      <c r="P12" s="436"/>
      <c r="Q12" s="436"/>
      <c r="R12" s="436"/>
      <c r="S12" s="436"/>
      <c r="T12" s="436"/>
      <c r="U12" s="436"/>
      <c r="V12" s="436"/>
      <c r="W12" s="436"/>
      <c r="X12" s="436"/>
      <c r="Y12" s="436"/>
      <c r="Z12" s="436"/>
    </row>
    <row r="13" spans="1:26" s="434" customFormat="1" ht="19.5" customHeight="1" x14ac:dyDescent="0.2">
      <c r="A13" s="16"/>
      <c r="B13" s="365" t="s">
        <v>258</v>
      </c>
      <c r="C13" s="16" t="s">
        <v>418</v>
      </c>
      <c r="D13" s="436"/>
      <c r="E13" s="436"/>
      <c r="F13" s="436"/>
      <c r="G13" s="436"/>
      <c r="H13" s="436"/>
      <c r="I13" s="436"/>
      <c r="J13" s="436"/>
      <c r="K13" s="436"/>
      <c r="L13" s="436"/>
      <c r="M13" s="436"/>
      <c r="N13" s="436"/>
      <c r="O13" s="436"/>
      <c r="P13" s="436"/>
      <c r="Q13" s="436"/>
      <c r="R13" s="436"/>
      <c r="S13" s="436"/>
      <c r="T13" s="436"/>
      <c r="U13" s="436"/>
      <c r="V13" s="436"/>
      <c r="W13" s="436"/>
      <c r="X13" s="436"/>
      <c r="Y13" s="436"/>
      <c r="Z13" s="436"/>
    </row>
    <row r="14" spans="1:26" s="434" customFormat="1" ht="19.5" customHeight="1" x14ac:dyDescent="0.2">
      <c r="A14" s="16"/>
      <c r="B14" s="365" t="s">
        <v>260</v>
      </c>
      <c r="C14" s="16" t="s">
        <v>401</v>
      </c>
    </row>
    <row r="15" spans="1:26" s="434" customFormat="1" ht="30" x14ac:dyDescent="0.2">
      <c r="A15" s="16"/>
      <c r="B15" s="365"/>
      <c r="C15" s="445" t="s">
        <v>414</v>
      </c>
    </row>
    <row r="16" spans="1:26" s="434" customFormat="1" ht="19.5" customHeight="1" x14ac:dyDescent="0.2">
      <c r="A16" s="16"/>
      <c r="B16" s="365" t="s">
        <v>263</v>
      </c>
      <c r="C16" s="16" t="s">
        <v>419</v>
      </c>
    </row>
    <row r="17" spans="1:3" s="434" customFormat="1" ht="19.5" customHeight="1" x14ac:dyDescent="0.2">
      <c r="A17" s="16"/>
      <c r="B17" s="365" t="s">
        <v>265</v>
      </c>
      <c r="C17" s="16" t="s">
        <v>420</v>
      </c>
    </row>
    <row r="18" spans="1:3" s="434" customFormat="1" ht="19.5" customHeight="1" x14ac:dyDescent="0.2">
      <c r="B18" s="365" t="s">
        <v>348</v>
      </c>
      <c r="C18" s="364" t="s">
        <v>317</v>
      </c>
    </row>
    <row r="19" spans="1:3" s="434" customFormat="1" ht="19.5" customHeight="1" x14ac:dyDescent="0.2">
      <c r="B19" s="437"/>
      <c r="C19" s="364" t="s">
        <v>402</v>
      </c>
    </row>
    <row r="20" spans="1:3" s="434" customFormat="1" ht="45" x14ac:dyDescent="0.2">
      <c r="B20" s="437"/>
      <c r="C20" s="446" t="s">
        <v>415</v>
      </c>
    </row>
    <row r="21" spans="1:3" s="434" customFormat="1" ht="19.5" customHeight="1" x14ac:dyDescent="0.2">
      <c r="B21" s="365" t="s">
        <v>318</v>
      </c>
      <c r="C21" s="364" t="s">
        <v>403</v>
      </c>
    </row>
    <row r="22" spans="1:3" s="434" customFormat="1" ht="19.5" customHeight="1" x14ac:dyDescent="0.2">
      <c r="B22" s="365" t="s">
        <v>319</v>
      </c>
      <c r="C22" s="366" t="s">
        <v>404</v>
      </c>
    </row>
    <row r="23" spans="1:3" s="434" customFormat="1" ht="19.5" customHeight="1" x14ac:dyDescent="0.2">
      <c r="B23" s="442"/>
      <c r="C23" s="366" t="s">
        <v>405</v>
      </c>
    </row>
    <row r="24" spans="1:3" s="434" customFormat="1" ht="19.5" customHeight="1" x14ac:dyDescent="0.2">
      <c r="B24" s="363" t="s">
        <v>320</v>
      </c>
      <c r="C24" s="364" t="s">
        <v>406</v>
      </c>
    </row>
    <row r="25" spans="1:3" s="434" customFormat="1" ht="19.5" customHeight="1" x14ac:dyDescent="0.2">
      <c r="B25" s="363" t="s">
        <v>341</v>
      </c>
      <c r="C25" s="364" t="s">
        <v>342</v>
      </c>
    </row>
    <row r="26" spans="1:3" s="434" customFormat="1" ht="19.5" customHeight="1" x14ac:dyDescent="0.2">
      <c r="B26" s="363" t="s">
        <v>386</v>
      </c>
      <c r="C26" s="364" t="s">
        <v>407</v>
      </c>
    </row>
    <row r="27" spans="1:3" s="434" customFormat="1" ht="19.5" customHeight="1" x14ac:dyDescent="0.2">
      <c r="B27" s="363"/>
      <c r="C27" s="364"/>
    </row>
    <row r="28" spans="1:3" s="434" customFormat="1" ht="19.5" customHeight="1" x14ac:dyDescent="0.2">
      <c r="A28" s="435" t="s">
        <v>321</v>
      </c>
      <c r="B28" s="435"/>
    </row>
    <row r="29" spans="1:3" s="434" customFormat="1" ht="19.5" customHeight="1" x14ac:dyDescent="0.2">
      <c r="A29" s="435"/>
      <c r="B29" s="363" t="s">
        <v>233</v>
      </c>
      <c r="C29" s="448" t="s">
        <v>408</v>
      </c>
    </row>
    <row r="30" spans="1:3" s="434" customFormat="1" ht="60" x14ac:dyDescent="0.2">
      <c r="A30" s="435"/>
      <c r="B30" s="363"/>
      <c r="C30" s="447" t="s">
        <v>416</v>
      </c>
    </row>
    <row r="31" spans="1:3" s="434" customFormat="1" ht="19.5" customHeight="1" x14ac:dyDescent="0.2">
      <c r="A31" s="448"/>
      <c r="B31" s="449" t="s">
        <v>78</v>
      </c>
      <c r="C31" s="366" t="s">
        <v>409</v>
      </c>
    </row>
    <row r="32" spans="1:3" s="434" customFormat="1" ht="19.5" customHeight="1" x14ac:dyDescent="0.2">
      <c r="A32" s="448"/>
      <c r="B32" s="365" t="s">
        <v>79</v>
      </c>
      <c r="C32" s="366" t="s">
        <v>424</v>
      </c>
    </row>
    <row r="33" spans="1:3" s="434" customFormat="1" ht="19.5" customHeight="1" x14ac:dyDescent="0.2">
      <c r="B33" s="365" t="s">
        <v>248</v>
      </c>
      <c r="C33" s="434" t="s">
        <v>421</v>
      </c>
    </row>
    <row r="34" spans="1:3" s="434" customFormat="1" ht="19.5" customHeight="1" x14ac:dyDescent="0.2">
      <c r="A34" s="435"/>
      <c r="B34" s="365" t="s">
        <v>81</v>
      </c>
      <c r="C34" s="435" t="s">
        <v>353</v>
      </c>
    </row>
    <row r="35" spans="1:3" s="438" customFormat="1" ht="19.5" customHeight="1" x14ac:dyDescent="0.2">
      <c r="B35" s="365" t="s">
        <v>82</v>
      </c>
      <c r="C35" s="450" t="s">
        <v>426</v>
      </c>
    </row>
    <row r="36" spans="1:3" s="438" customFormat="1" ht="19.5" customHeight="1" x14ac:dyDescent="0.2">
      <c r="B36" s="437"/>
      <c r="C36" s="450" t="s">
        <v>410</v>
      </c>
    </row>
    <row r="37" spans="1:3" s="438" customFormat="1" ht="19.5" customHeight="1" x14ac:dyDescent="0.2">
      <c r="B37" s="437"/>
      <c r="C37" s="439" t="s">
        <v>411</v>
      </c>
    </row>
    <row r="38" spans="1:3" s="438" customFormat="1" ht="19.5" customHeight="1" x14ac:dyDescent="0.2">
      <c r="B38" s="365" t="s">
        <v>258</v>
      </c>
      <c r="C38" s="438" t="s">
        <v>352</v>
      </c>
    </row>
    <row r="39" spans="1:3" s="438" customFormat="1" ht="19.5" customHeight="1" x14ac:dyDescent="0.2">
      <c r="B39" s="365" t="s">
        <v>260</v>
      </c>
      <c r="C39" s="439" t="s">
        <v>351</v>
      </c>
    </row>
    <row r="40" spans="1:3" s="438" customFormat="1" ht="19.5" customHeight="1" x14ac:dyDescent="0.2">
      <c r="B40" s="365"/>
      <c r="C40" s="439" t="s">
        <v>350</v>
      </c>
    </row>
    <row r="41" spans="1:3" s="434" customFormat="1" ht="19.5" customHeight="1" x14ac:dyDescent="0.2">
      <c r="B41" s="365" t="s">
        <v>263</v>
      </c>
      <c r="C41" s="434" t="s">
        <v>422</v>
      </c>
    </row>
  </sheetData>
  <phoneticPr fontId="16"/>
  <pageMargins left="0.39370078740157483" right="0" top="0.59055118110236227" bottom="0" header="0.31496062992125984" footer="0.31496062992125984"/>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6CEF-EB8E-4E14-B928-84E1AC8FADBA}">
  <sheetPr>
    <pageSetUpPr fitToPage="1"/>
  </sheetPr>
  <dimension ref="A1:U85"/>
  <sheetViews>
    <sheetView view="pageBreakPreview" zoomScale="70" zoomScaleNormal="100" zoomScaleSheetLayoutView="70" workbookViewId="0">
      <selection activeCell="U33" sqref="U33"/>
    </sheetView>
  </sheetViews>
  <sheetFormatPr defaultColWidth="7.1796875" defaultRowHeight="14" x14ac:dyDescent="0.2"/>
  <cols>
    <col min="1" max="1" width="3.81640625" style="1323" customWidth="1"/>
    <col min="2" max="5" width="9.1796875" style="1323" customWidth="1"/>
    <col min="6" max="7" width="7.1796875" style="1323"/>
    <col min="8" max="9" width="7.26953125" style="1323" bestFit="1" customWidth="1"/>
    <col min="10" max="11" width="7.1796875" style="1323"/>
    <col min="12" max="13" width="8.54296875" style="1323" bestFit="1" customWidth="1"/>
    <col min="14" max="17" width="7.1796875" style="1323"/>
    <col min="18" max="18" width="3.81640625" style="1323" customWidth="1"/>
    <col min="19" max="19" width="7.1796875" style="1323"/>
    <col min="20" max="20" width="7.1796875" style="1323" customWidth="1"/>
    <col min="21" max="21" width="12.453125" style="1323" customWidth="1"/>
    <col min="22" max="16384" width="7.1796875" style="1323"/>
  </cols>
  <sheetData>
    <row r="1" spans="1:17" s="1315" customFormat="1" ht="31.5" customHeight="1" x14ac:dyDescent="0.2">
      <c r="A1" s="1313"/>
      <c r="B1" s="1314" t="s">
        <v>270</v>
      </c>
      <c r="I1" s="1316" t="s">
        <v>309</v>
      </c>
      <c r="J1" s="1317"/>
    </row>
    <row r="2" spans="1:17" ht="10.5" customHeight="1" x14ac:dyDescent="0.2">
      <c r="A2" s="1318"/>
      <c r="B2" s="1319"/>
      <c r="C2" s="1320"/>
      <c r="D2" s="1320"/>
      <c r="E2" s="1320"/>
      <c r="F2" s="1320"/>
      <c r="G2" s="1320"/>
      <c r="H2" s="1320"/>
      <c r="I2" s="1321"/>
      <c r="J2" s="1322"/>
      <c r="M2" s="1320"/>
      <c r="N2" s="1320"/>
      <c r="O2" s="1320"/>
      <c r="P2" s="1320"/>
      <c r="Q2" s="1320"/>
    </row>
    <row r="3" spans="1:17" ht="10.5" customHeight="1" x14ac:dyDescent="0.2">
      <c r="A3" s="1318"/>
      <c r="B3" s="1319"/>
      <c r="C3" s="1320"/>
      <c r="D3" s="1320"/>
      <c r="E3" s="1320"/>
      <c r="F3" s="1320"/>
      <c r="G3" s="1320"/>
      <c r="H3" s="1320"/>
      <c r="I3" s="1324"/>
      <c r="J3" s="1325"/>
      <c r="M3" s="1320"/>
      <c r="N3" s="1320"/>
      <c r="O3" s="1320"/>
      <c r="P3" s="1320"/>
      <c r="Q3" s="1320"/>
    </row>
    <row r="4" spans="1:17" ht="20.149999999999999" customHeight="1" x14ac:dyDescent="0.2">
      <c r="B4" s="1326" t="s">
        <v>393</v>
      </c>
      <c r="C4" s="1327"/>
      <c r="D4" s="1327"/>
      <c r="E4" s="1327"/>
      <c r="F4" s="1327"/>
      <c r="G4" s="1327"/>
      <c r="H4" s="1327"/>
      <c r="I4" s="1328"/>
      <c r="J4" s="1328"/>
      <c r="K4" s="1327"/>
      <c r="L4" s="1327"/>
      <c r="M4" s="1327"/>
      <c r="N4" s="1327"/>
      <c r="O4" s="1327"/>
      <c r="P4" s="1327"/>
      <c r="Q4" s="1327"/>
    </row>
    <row r="5" spans="1:17" ht="46.5" customHeight="1" x14ac:dyDescent="0.2">
      <c r="B5" s="1329" t="s">
        <v>271</v>
      </c>
      <c r="C5" s="1330"/>
      <c r="D5" s="1330"/>
      <c r="E5" s="1330"/>
      <c r="F5" s="1330"/>
      <c r="G5" s="1330"/>
      <c r="H5" s="1331"/>
      <c r="I5" s="1329" t="s">
        <v>272</v>
      </c>
      <c r="J5" s="1330"/>
      <c r="K5" s="1331"/>
      <c r="L5" s="1329" t="s">
        <v>273</v>
      </c>
      <c r="M5" s="1330"/>
      <c r="N5" s="1331"/>
      <c r="O5" s="1329" t="s">
        <v>274</v>
      </c>
      <c r="P5" s="1330"/>
      <c r="Q5" s="1331"/>
    </row>
    <row r="6" spans="1:17" ht="36" customHeight="1" x14ac:dyDescent="0.2">
      <c r="B6" s="1332" t="s">
        <v>275</v>
      </c>
      <c r="C6" s="1333"/>
      <c r="D6" s="1333"/>
      <c r="E6" s="1333"/>
      <c r="F6" s="1333"/>
      <c r="G6" s="1333"/>
      <c r="H6" s="1334"/>
      <c r="I6" s="1335">
        <v>20000</v>
      </c>
      <c r="J6" s="1335"/>
      <c r="K6" s="1335"/>
      <c r="L6" s="1335">
        <v>45000</v>
      </c>
      <c r="M6" s="1335"/>
      <c r="N6" s="1335"/>
      <c r="O6" s="1262">
        <f>L6-I6</f>
        <v>25000</v>
      </c>
      <c r="P6" s="1263"/>
      <c r="Q6" s="1264"/>
    </row>
    <row r="7" spans="1:17" ht="20.149999999999999" customHeight="1" x14ac:dyDescent="0.2">
      <c r="B7" s="1336" t="s">
        <v>276</v>
      </c>
      <c r="C7" s="1337"/>
      <c r="D7" s="1337"/>
      <c r="E7" s="1337"/>
      <c r="F7" s="1337"/>
      <c r="G7" s="1337"/>
      <c r="H7" s="1337"/>
      <c r="I7" s="1337"/>
      <c r="J7" s="1337"/>
      <c r="K7" s="1337"/>
      <c r="L7" s="1337"/>
      <c r="M7" s="1337"/>
      <c r="N7" s="1337"/>
      <c r="O7" s="1337"/>
      <c r="P7" s="1337"/>
      <c r="Q7" s="1338"/>
    </row>
    <row r="8" spans="1:17" ht="20.149999999999999" customHeight="1" x14ac:dyDescent="0.2">
      <c r="B8" s="1332" t="s">
        <v>277</v>
      </c>
      <c r="C8" s="1333"/>
      <c r="D8" s="1333"/>
      <c r="E8" s="1333"/>
      <c r="F8" s="1333"/>
      <c r="G8" s="1333"/>
      <c r="H8" s="1333"/>
      <c r="I8" s="1333"/>
      <c r="J8" s="1333"/>
      <c r="K8" s="1333"/>
      <c r="L8" s="1333"/>
      <c r="M8" s="1333"/>
      <c r="N8" s="1333"/>
      <c r="O8" s="1333"/>
      <c r="P8" s="1333"/>
      <c r="Q8" s="1334"/>
    </row>
    <row r="9" spans="1:17" ht="20.149999999999999" customHeight="1" x14ac:dyDescent="0.2">
      <c r="B9" s="1339"/>
      <c r="C9" s="1339"/>
      <c r="D9" s="1339"/>
      <c r="E9" s="1339"/>
      <c r="F9" s="1339"/>
      <c r="G9" s="1339"/>
      <c r="H9" s="1339"/>
      <c r="I9" s="1339"/>
      <c r="J9" s="1339"/>
      <c r="K9" s="1339"/>
      <c r="L9" s="1339"/>
      <c r="M9" s="1339"/>
      <c r="N9" s="1339"/>
      <c r="O9" s="1339"/>
      <c r="P9" s="1339"/>
      <c r="Q9" s="1339"/>
    </row>
    <row r="10" spans="1:17" ht="20.149999999999999" customHeight="1" x14ac:dyDescent="0.2">
      <c r="B10" s="1339"/>
      <c r="C10" s="1339"/>
      <c r="D10" s="1339"/>
      <c r="E10" s="1339"/>
      <c r="F10" s="1339"/>
      <c r="G10" s="1339"/>
      <c r="H10" s="1339"/>
      <c r="I10" s="1339"/>
      <c r="J10" s="1339"/>
      <c r="K10" s="1339"/>
      <c r="L10" s="1339"/>
      <c r="M10" s="1339"/>
      <c r="N10" s="1339"/>
      <c r="O10" s="1339"/>
      <c r="P10" s="1339"/>
      <c r="Q10" s="1339"/>
    </row>
    <row r="11" spans="1:17" ht="20.149999999999999" customHeight="1" x14ac:dyDescent="0.2">
      <c r="B11" s="1327" t="s">
        <v>280</v>
      </c>
      <c r="C11" s="1327"/>
      <c r="D11" s="1327"/>
      <c r="E11" s="1327"/>
      <c r="F11" s="1327"/>
      <c r="G11" s="1327"/>
      <c r="H11" s="1327"/>
      <c r="I11" s="1327"/>
      <c r="J11" s="1327"/>
      <c r="K11" s="1327"/>
      <c r="L11" s="1327"/>
      <c r="M11" s="1327"/>
      <c r="N11" s="1327"/>
      <c r="O11" s="1327"/>
      <c r="P11" s="1327"/>
      <c r="Q11" s="1327"/>
    </row>
    <row r="12" spans="1:17" ht="20.149999999999999" customHeight="1" x14ac:dyDescent="0.2">
      <c r="B12" s="1327" t="s">
        <v>394</v>
      </c>
      <c r="C12" s="1327"/>
      <c r="D12" s="1327"/>
      <c r="E12" s="1327"/>
      <c r="F12" s="1327"/>
      <c r="G12" s="1327"/>
      <c r="H12" s="1327"/>
      <c r="I12" s="1327"/>
      <c r="J12" s="1327"/>
      <c r="K12" s="1327"/>
      <c r="L12" s="1327"/>
      <c r="M12" s="1327"/>
      <c r="N12" s="1327"/>
      <c r="O12" s="1327"/>
      <c r="P12" s="1327"/>
      <c r="Q12" s="1340" t="s">
        <v>281</v>
      </c>
    </row>
    <row r="13" spans="1:17" ht="30" customHeight="1" x14ac:dyDescent="0.2">
      <c r="B13" s="1341" t="s">
        <v>282</v>
      </c>
      <c r="C13" s="1342"/>
      <c r="D13" s="1342"/>
      <c r="E13" s="1342"/>
      <c r="F13" s="1342"/>
      <c r="G13" s="1343"/>
      <c r="H13" s="1344" t="s">
        <v>283</v>
      </c>
      <c r="I13" s="1345"/>
      <c r="J13" s="1344" t="s">
        <v>284</v>
      </c>
      <c r="K13" s="1346"/>
      <c r="L13" s="1346"/>
      <c r="M13" s="1345"/>
      <c r="N13" s="1344" t="s">
        <v>285</v>
      </c>
      <c r="O13" s="1346"/>
      <c r="P13" s="1346"/>
      <c r="Q13" s="1345"/>
    </row>
    <row r="14" spans="1:17" ht="20.149999999999999" customHeight="1" x14ac:dyDescent="0.2">
      <c r="B14" s="1341" t="s">
        <v>164</v>
      </c>
      <c r="C14" s="1342"/>
      <c r="D14" s="1342"/>
      <c r="E14" s="1342"/>
      <c r="F14" s="1342"/>
      <c r="G14" s="1343"/>
      <c r="H14" s="1341">
        <v>10</v>
      </c>
      <c r="I14" s="1343"/>
      <c r="J14" s="1262">
        <v>600</v>
      </c>
      <c r="K14" s="1263"/>
      <c r="L14" s="1263"/>
      <c r="M14" s="1264"/>
      <c r="N14" s="1295">
        <f>J14/H14</f>
        <v>60</v>
      </c>
      <c r="O14" s="1296"/>
      <c r="P14" s="1296"/>
      <c r="Q14" s="1303"/>
    </row>
    <row r="15" spans="1:17" ht="20.149999999999999" customHeight="1" x14ac:dyDescent="0.2">
      <c r="B15" s="1341" t="s">
        <v>164</v>
      </c>
      <c r="C15" s="1342"/>
      <c r="D15" s="1342"/>
      <c r="E15" s="1342"/>
      <c r="F15" s="1342"/>
      <c r="G15" s="1343"/>
      <c r="H15" s="1341">
        <v>10</v>
      </c>
      <c r="I15" s="1343"/>
      <c r="J15" s="1262">
        <v>2400</v>
      </c>
      <c r="K15" s="1263"/>
      <c r="L15" s="1263"/>
      <c r="M15" s="1264"/>
      <c r="N15" s="1295">
        <f>J15/H15</f>
        <v>240</v>
      </c>
      <c r="O15" s="1296"/>
      <c r="P15" s="1296"/>
      <c r="Q15" s="1303"/>
    </row>
    <row r="16" spans="1:17" ht="20.149999999999999" customHeight="1" x14ac:dyDescent="0.2">
      <c r="B16" s="1341" t="s">
        <v>164</v>
      </c>
      <c r="C16" s="1342"/>
      <c r="D16" s="1342"/>
      <c r="E16" s="1342"/>
      <c r="F16" s="1342"/>
      <c r="G16" s="1343"/>
      <c r="H16" s="1341">
        <v>15</v>
      </c>
      <c r="I16" s="1343"/>
      <c r="J16" s="1262">
        <v>880</v>
      </c>
      <c r="K16" s="1263"/>
      <c r="L16" s="1263"/>
      <c r="M16" s="1264"/>
      <c r="N16" s="1295">
        <f>J16/H16</f>
        <v>58.666666666666664</v>
      </c>
      <c r="O16" s="1296"/>
      <c r="P16" s="1296"/>
      <c r="Q16" s="1303"/>
    </row>
    <row r="17" spans="2:21" ht="20.149999999999999" customHeight="1" x14ac:dyDescent="0.2">
      <c r="B17" s="1341" t="s">
        <v>164</v>
      </c>
      <c r="C17" s="1342"/>
      <c r="D17" s="1342"/>
      <c r="E17" s="1342"/>
      <c r="F17" s="1342"/>
      <c r="G17" s="1343"/>
      <c r="H17" s="1341">
        <v>8</v>
      </c>
      <c r="I17" s="1343"/>
      <c r="J17" s="1262">
        <v>1000</v>
      </c>
      <c r="K17" s="1263"/>
      <c r="L17" s="1263"/>
      <c r="M17" s="1264"/>
      <c r="N17" s="1295">
        <f>J17/H17</f>
        <v>125</v>
      </c>
      <c r="O17" s="1296"/>
      <c r="P17" s="1296"/>
      <c r="Q17" s="1303"/>
    </row>
    <row r="18" spans="2:21" ht="20.149999999999999" customHeight="1" x14ac:dyDescent="0.2">
      <c r="B18" s="1341" t="s">
        <v>310</v>
      </c>
      <c r="C18" s="1342"/>
      <c r="D18" s="1342"/>
      <c r="E18" s="1342"/>
      <c r="F18" s="1342"/>
      <c r="G18" s="1343"/>
      <c r="H18" s="1341">
        <v>31</v>
      </c>
      <c r="I18" s="1343"/>
      <c r="J18" s="1262">
        <v>40000</v>
      </c>
      <c r="K18" s="1263"/>
      <c r="L18" s="1263"/>
      <c r="M18" s="1264"/>
      <c r="N18" s="1295">
        <f>J18/H18</f>
        <v>1290.3225806451612</v>
      </c>
      <c r="O18" s="1296"/>
      <c r="P18" s="1296"/>
      <c r="Q18" s="1303"/>
    </row>
    <row r="19" spans="2:21" ht="20.149999999999999" customHeight="1" x14ac:dyDescent="0.2">
      <c r="B19" s="1341" t="s">
        <v>278</v>
      </c>
      <c r="C19" s="1342"/>
      <c r="D19" s="1342"/>
      <c r="E19" s="1342"/>
      <c r="F19" s="1342"/>
      <c r="G19" s="1342"/>
      <c r="H19" s="1342"/>
      <c r="I19" s="1343"/>
      <c r="J19" s="1347" t="s">
        <v>80</v>
      </c>
      <c r="K19" s="1296">
        <f>SUM(J14:M18)</f>
        <v>44880</v>
      </c>
      <c r="L19" s="1296"/>
      <c r="M19" s="1303"/>
      <c r="N19" s="1347" t="s">
        <v>286</v>
      </c>
      <c r="O19" s="1296">
        <f>SUM(N14:Q18)</f>
        <v>1773.989247311828</v>
      </c>
      <c r="P19" s="1296"/>
      <c r="Q19" s="1303"/>
    </row>
    <row r="20" spans="2:21" ht="20.149999999999999" customHeight="1" x14ac:dyDescent="0.2">
      <c r="B20" s="1341" t="s">
        <v>287</v>
      </c>
      <c r="C20" s="1342"/>
      <c r="D20" s="1342"/>
      <c r="E20" s="1342"/>
      <c r="F20" s="1342"/>
      <c r="G20" s="1342"/>
      <c r="H20" s="1342"/>
      <c r="I20" s="1343"/>
      <c r="J20" s="1341">
        <f>ROUNDUP(K19/O19,0)</f>
        <v>26</v>
      </c>
      <c r="K20" s="1342"/>
      <c r="L20" s="1342"/>
      <c r="M20" s="1342"/>
      <c r="N20" s="1342"/>
      <c r="O20" s="1342"/>
      <c r="P20" s="1342"/>
      <c r="Q20" s="1348" t="s">
        <v>288</v>
      </c>
    </row>
    <row r="21" spans="2:21" ht="20.149999999999999" customHeight="1" x14ac:dyDescent="0.2">
      <c r="B21" s="1336" t="s">
        <v>276</v>
      </c>
      <c r="C21" s="1337"/>
      <c r="D21" s="1337"/>
      <c r="E21" s="1337"/>
      <c r="F21" s="1337"/>
      <c r="G21" s="1337"/>
      <c r="H21" s="1337"/>
      <c r="I21" s="1337"/>
      <c r="J21" s="1337"/>
      <c r="K21" s="1337"/>
      <c r="L21" s="1337"/>
      <c r="M21" s="1337"/>
      <c r="N21" s="1337"/>
      <c r="O21" s="1337"/>
      <c r="P21" s="1337"/>
      <c r="Q21" s="1338"/>
    </row>
    <row r="22" spans="2:21" ht="20.149999999999999" customHeight="1" x14ac:dyDescent="0.2">
      <c r="B22" s="1332" t="s">
        <v>289</v>
      </c>
      <c r="C22" s="1333"/>
      <c r="D22" s="1333"/>
      <c r="E22" s="1333"/>
      <c r="F22" s="1333"/>
      <c r="G22" s="1333"/>
      <c r="H22" s="1333"/>
      <c r="I22" s="1333"/>
      <c r="J22" s="1333"/>
      <c r="K22" s="1333"/>
      <c r="L22" s="1333"/>
      <c r="M22" s="1333"/>
      <c r="N22" s="1333"/>
      <c r="O22" s="1333"/>
      <c r="P22" s="1333"/>
      <c r="Q22" s="1334"/>
    </row>
    <row r="23" spans="2:21" ht="20.149999999999999" customHeight="1" x14ac:dyDescent="0.2">
      <c r="B23" s="1332" t="s">
        <v>290</v>
      </c>
      <c r="C23" s="1333"/>
      <c r="D23" s="1333"/>
      <c r="E23" s="1333"/>
      <c r="F23" s="1333"/>
      <c r="G23" s="1333"/>
      <c r="H23" s="1333"/>
      <c r="I23" s="1333"/>
      <c r="J23" s="1333"/>
      <c r="K23" s="1333"/>
      <c r="L23" s="1333"/>
      <c r="M23" s="1333"/>
      <c r="N23" s="1333"/>
      <c r="O23" s="1333"/>
      <c r="P23" s="1333"/>
      <c r="Q23" s="1334"/>
    </row>
    <row r="24" spans="2:21" ht="20.149999999999999" customHeight="1" x14ac:dyDescent="0.2">
      <c r="B24" s="1332"/>
      <c r="C24" s="1333"/>
      <c r="D24" s="1333"/>
      <c r="E24" s="1333"/>
      <c r="F24" s="1333"/>
      <c r="G24" s="1333"/>
      <c r="H24" s="1333"/>
      <c r="I24" s="1333"/>
      <c r="J24" s="1333"/>
      <c r="K24" s="1333"/>
      <c r="L24" s="1333"/>
      <c r="M24" s="1333"/>
      <c r="N24" s="1333"/>
      <c r="O24" s="1333"/>
      <c r="P24" s="1333"/>
      <c r="Q24" s="1334"/>
    </row>
    <row r="25" spans="2:21" ht="20.149999999999999" customHeight="1" x14ac:dyDescent="0.2">
      <c r="B25" s="1340" t="s">
        <v>291</v>
      </c>
      <c r="C25" s="1327" t="s">
        <v>292</v>
      </c>
      <c r="D25" s="1339"/>
      <c r="E25" s="1339"/>
      <c r="F25" s="1339"/>
      <c r="G25" s="1339"/>
      <c r="H25" s="1339"/>
      <c r="I25" s="1339"/>
      <c r="J25" s="1339"/>
      <c r="K25" s="1339"/>
      <c r="L25" s="1339"/>
      <c r="M25" s="1339"/>
      <c r="N25" s="1339"/>
      <c r="O25" s="1339"/>
      <c r="P25" s="1339"/>
      <c r="Q25" s="1339"/>
    </row>
    <row r="26" spans="2:21" ht="20.149999999999999" customHeight="1" x14ac:dyDescent="0.2">
      <c r="B26" s="1340">
        <v>2</v>
      </c>
      <c r="C26" s="1327" t="s">
        <v>279</v>
      </c>
      <c r="D26" s="1339"/>
      <c r="E26" s="1339"/>
      <c r="F26" s="1339"/>
      <c r="G26" s="1339"/>
      <c r="H26" s="1339"/>
      <c r="I26" s="1339"/>
      <c r="J26" s="1339"/>
      <c r="K26" s="1339"/>
      <c r="L26" s="1339"/>
      <c r="M26" s="1339"/>
      <c r="N26" s="1339"/>
      <c r="O26" s="1339"/>
      <c r="P26" s="1339"/>
      <c r="Q26" s="1339"/>
    </row>
    <row r="27" spans="2:21" ht="20.149999999999999" customHeight="1" thickBot="1" x14ac:dyDescent="0.25">
      <c r="B27" s="1339"/>
      <c r="C27" s="1339"/>
      <c r="D27" s="1339"/>
      <c r="E27" s="1339"/>
      <c r="F27" s="1339"/>
      <c r="G27" s="1339"/>
      <c r="H27" s="1339"/>
      <c r="I27" s="1339"/>
      <c r="J27" s="1339"/>
      <c r="K27" s="1339"/>
      <c r="L27" s="1339"/>
      <c r="M27" s="1339"/>
      <c r="N27" s="1339"/>
      <c r="O27" s="1339"/>
      <c r="P27" s="1339"/>
      <c r="Q27" s="1339"/>
    </row>
    <row r="28" spans="2:21" ht="20.149999999999999" customHeight="1" thickBot="1" x14ac:dyDescent="0.25">
      <c r="B28" s="1327" t="s">
        <v>395</v>
      </c>
      <c r="C28" s="1327"/>
      <c r="D28" s="1327"/>
      <c r="E28" s="1327"/>
      <c r="F28" s="1327"/>
      <c r="G28" s="1327"/>
      <c r="H28" s="1327"/>
      <c r="I28" s="1327"/>
      <c r="J28" s="1327"/>
      <c r="K28" s="1327"/>
      <c r="L28" s="1327"/>
      <c r="M28" s="1327"/>
      <c r="N28" s="1327"/>
      <c r="O28" s="1327"/>
      <c r="P28" s="1327"/>
      <c r="Q28" s="1327"/>
      <c r="T28" s="7" t="s">
        <v>293</v>
      </c>
      <c r="U28" s="8" t="s">
        <v>294</v>
      </c>
    </row>
    <row r="29" spans="2:21" ht="20.149999999999999" customHeight="1" x14ac:dyDescent="0.2">
      <c r="B29" s="1341" t="s">
        <v>295</v>
      </c>
      <c r="C29" s="1342"/>
      <c r="D29" s="1342"/>
      <c r="E29" s="1343"/>
      <c r="F29" s="1341" t="s">
        <v>296</v>
      </c>
      <c r="G29" s="1342"/>
      <c r="H29" s="1343"/>
      <c r="I29" s="1341" t="s">
        <v>297</v>
      </c>
      <c r="J29" s="1342"/>
      <c r="K29" s="1342"/>
      <c r="L29" s="1342"/>
      <c r="M29" s="1343"/>
      <c r="N29" s="1341" t="s">
        <v>52</v>
      </c>
      <c r="O29" s="1342"/>
      <c r="P29" s="1342"/>
      <c r="Q29" s="1343"/>
      <c r="T29" s="9">
        <v>5</v>
      </c>
      <c r="U29" s="10">
        <v>0.22459999999999999</v>
      </c>
    </row>
    <row r="30" spans="2:21" ht="20.149999999999999" customHeight="1" x14ac:dyDescent="0.2">
      <c r="B30" s="1341" t="s">
        <v>396</v>
      </c>
      <c r="C30" s="1342"/>
      <c r="D30" s="1342"/>
      <c r="E30" s="1343"/>
      <c r="F30" s="1341" t="s">
        <v>76</v>
      </c>
      <c r="G30" s="1342"/>
      <c r="H30" s="1343"/>
      <c r="I30" s="1295">
        <f>K19</f>
        <v>44880</v>
      </c>
      <c r="J30" s="1296"/>
      <c r="K30" s="1296"/>
      <c r="L30" s="1342" t="s">
        <v>298</v>
      </c>
      <c r="M30" s="1343"/>
      <c r="N30" s="1341"/>
      <c r="O30" s="1342"/>
      <c r="P30" s="1342"/>
      <c r="Q30" s="1343"/>
      <c r="T30" s="11">
        <v>6</v>
      </c>
      <c r="U30" s="12">
        <v>0.1908</v>
      </c>
    </row>
    <row r="31" spans="2:21" ht="20.149999999999999" customHeight="1" x14ac:dyDescent="0.2">
      <c r="B31" s="1341" t="s">
        <v>397</v>
      </c>
      <c r="C31" s="1342"/>
      <c r="D31" s="1342"/>
      <c r="E31" s="1343"/>
      <c r="F31" s="1341" t="s">
        <v>299</v>
      </c>
      <c r="G31" s="1342"/>
      <c r="H31" s="1343"/>
      <c r="I31" s="1295">
        <f>O6</f>
        <v>25000</v>
      </c>
      <c r="J31" s="1296"/>
      <c r="K31" s="1296"/>
      <c r="L31" s="1342" t="s">
        <v>298</v>
      </c>
      <c r="M31" s="1343"/>
      <c r="N31" s="1341"/>
      <c r="O31" s="1342"/>
      <c r="P31" s="1342"/>
      <c r="Q31" s="1343"/>
      <c r="T31" s="11">
        <v>7</v>
      </c>
      <c r="U31" s="12">
        <v>0.1666</v>
      </c>
    </row>
    <row r="32" spans="2:21" ht="20.149999999999999" customHeight="1" x14ac:dyDescent="0.2">
      <c r="B32" s="1341" t="s">
        <v>398</v>
      </c>
      <c r="C32" s="1342"/>
      <c r="D32" s="1342"/>
      <c r="E32" s="1343"/>
      <c r="F32" s="1341" t="s">
        <v>300</v>
      </c>
      <c r="G32" s="1342"/>
      <c r="H32" s="1343"/>
      <c r="I32" s="1295">
        <f>J20</f>
        <v>26</v>
      </c>
      <c r="J32" s="1296"/>
      <c r="K32" s="1296"/>
      <c r="L32" s="1342" t="s">
        <v>288</v>
      </c>
      <c r="M32" s="1343"/>
      <c r="N32" s="1341"/>
      <c r="O32" s="1342"/>
      <c r="P32" s="1342"/>
      <c r="Q32" s="1343"/>
      <c r="T32" s="11">
        <v>8</v>
      </c>
      <c r="U32" s="12">
        <v>0.14849999999999999</v>
      </c>
    </row>
    <row r="33" spans="2:21" ht="20.149999999999999" customHeight="1" x14ac:dyDescent="0.2">
      <c r="B33" s="1341" t="s">
        <v>301</v>
      </c>
      <c r="C33" s="1342"/>
      <c r="D33" s="1342"/>
      <c r="E33" s="1343"/>
      <c r="F33" s="1341" t="s">
        <v>80</v>
      </c>
      <c r="G33" s="1342"/>
      <c r="H33" s="1343"/>
      <c r="I33" s="1297">
        <f>VLOOKUP(I32,T29:U83,2,FALSE)</f>
        <v>6.2600000000000003E-2</v>
      </c>
      <c r="J33" s="1298"/>
      <c r="K33" s="1298"/>
      <c r="L33" s="1342"/>
      <c r="M33" s="1343"/>
      <c r="N33" s="1341"/>
      <c r="O33" s="1342"/>
      <c r="P33" s="1342"/>
      <c r="Q33" s="1343"/>
      <c r="T33" s="11">
        <v>9</v>
      </c>
      <c r="U33" s="12">
        <v>0.13450000000000001</v>
      </c>
    </row>
    <row r="34" spans="2:21" ht="20.149999999999999" customHeight="1" x14ac:dyDescent="0.2">
      <c r="B34" s="1341" t="s">
        <v>311</v>
      </c>
      <c r="C34" s="1342"/>
      <c r="D34" s="1342"/>
      <c r="E34" s="1343"/>
      <c r="F34" s="1341" t="s">
        <v>303</v>
      </c>
      <c r="G34" s="1342"/>
      <c r="H34" s="1343"/>
      <c r="I34" s="1299">
        <f>ROUNDUP((I31/I33)/I30,2)</f>
        <v>8.9</v>
      </c>
      <c r="J34" s="1300"/>
      <c r="K34" s="1300"/>
      <c r="L34" s="1342"/>
      <c r="M34" s="1343"/>
      <c r="N34" s="1341"/>
      <c r="O34" s="1342"/>
      <c r="P34" s="1342"/>
      <c r="Q34" s="1343"/>
      <c r="T34" s="11">
        <v>10</v>
      </c>
      <c r="U34" s="12">
        <v>0.12330000000000001</v>
      </c>
    </row>
    <row r="35" spans="2:21" ht="20.149999999999999" customHeight="1" x14ac:dyDescent="0.2">
      <c r="B35" s="1327"/>
      <c r="C35" s="1327"/>
      <c r="D35" s="1327"/>
      <c r="E35" s="1327"/>
      <c r="F35" s="1327"/>
      <c r="G35" s="1327"/>
      <c r="H35" s="1327"/>
      <c r="I35" s="1327"/>
      <c r="J35" s="1327"/>
      <c r="K35" s="1327"/>
      <c r="L35" s="1327"/>
      <c r="M35" s="1327"/>
      <c r="N35" s="1327"/>
      <c r="O35" s="1327"/>
      <c r="P35" s="1327"/>
      <c r="Q35" s="1327"/>
      <c r="T35" s="11">
        <v>11</v>
      </c>
      <c r="U35" s="12">
        <v>0.1142</v>
      </c>
    </row>
    <row r="36" spans="2:21" ht="20.149999999999999" customHeight="1" x14ac:dyDescent="0.2">
      <c r="B36" s="1349" t="s">
        <v>291</v>
      </c>
      <c r="C36" s="1323" t="s">
        <v>391</v>
      </c>
      <c r="N36" s="1319"/>
      <c r="O36" s="1319"/>
      <c r="P36" s="1319"/>
      <c r="Q36" s="1319"/>
      <c r="T36" s="11">
        <v>12</v>
      </c>
      <c r="U36" s="12">
        <v>0.1066</v>
      </c>
    </row>
    <row r="37" spans="2:21" ht="20.149999999999999" customHeight="1" x14ac:dyDescent="0.2">
      <c r="B37" s="1323">
        <v>2</v>
      </c>
      <c r="C37" s="1323" t="s">
        <v>312</v>
      </c>
      <c r="N37" s="1319"/>
      <c r="O37" s="1319"/>
      <c r="P37" s="1319"/>
      <c r="Q37" s="1319"/>
      <c r="T37" s="11">
        <v>13</v>
      </c>
      <c r="U37" s="12">
        <v>0.10009999999999999</v>
      </c>
    </row>
    <row r="38" spans="2:21" ht="20.149999999999999" customHeight="1" x14ac:dyDescent="0.2">
      <c r="M38" s="1319"/>
      <c r="N38" s="1319"/>
      <c r="O38" s="1319"/>
      <c r="P38" s="1319"/>
      <c r="Q38" s="1319"/>
      <c r="T38" s="11">
        <v>14</v>
      </c>
      <c r="U38" s="12">
        <v>9.4700000000000006E-2</v>
      </c>
    </row>
    <row r="39" spans="2:21" ht="20.149999999999999" customHeight="1" x14ac:dyDescent="0.2">
      <c r="M39" s="1319"/>
      <c r="N39" s="1319"/>
      <c r="O39" s="1319"/>
      <c r="P39" s="1319"/>
      <c r="Q39" s="1319"/>
      <c r="T39" s="11">
        <v>15</v>
      </c>
      <c r="U39" s="12">
        <v>8.9899999999999994E-2</v>
      </c>
    </row>
    <row r="40" spans="2:21" x14ac:dyDescent="0.2">
      <c r="M40" s="1319"/>
      <c r="N40" s="1319"/>
      <c r="O40" s="1319"/>
      <c r="P40" s="1319"/>
      <c r="Q40" s="1319"/>
      <c r="T40" s="11">
        <v>16</v>
      </c>
      <c r="U40" s="12">
        <v>8.5800000000000001E-2</v>
      </c>
    </row>
    <row r="41" spans="2:21" x14ac:dyDescent="0.2">
      <c r="M41" s="1319"/>
      <c r="N41" s="1319"/>
      <c r="O41" s="1319"/>
      <c r="P41" s="1319"/>
      <c r="Q41" s="1319"/>
      <c r="T41" s="11">
        <v>17</v>
      </c>
      <c r="U41" s="12">
        <v>8.2199999999999995E-2</v>
      </c>
    </row>
    <row r="42" spans="2:21" x14ac:dyDescent="0.2">
      <c r="M42" s="1319"/>
      <c r="N42" s="1319"/>
      <c r="O42" s="1319"/>
      <c r="P42" s="1319"/>
      <c r="Q42" s="1319"/>
      <c r="T42" s="11">
        <v>18</v>
      </c>
      <c r="U42" s="12">
        <v>7.9000000000000001E-2</v>
      </c>
    </row>
    <row r="43" spans="2:21" x14ac:dyDescent="0.2">
      <c r="M43" s="1319"/>
      <c r="N43" s="1319"/>
      <c r="O43" s="1319"/>
      <c r="P43" s="1319"/>
      <c r="Q43" s="1319"/>
      <c r="T43" s="11">
        <v>19</v>
      </c>
      <c r="U43" s="12">
        <v>7.6100000000000001E-2</v>
      </c>
    </row>
    <row r="44" spans="2:21" x14ac:dyDescent="0.2">
      <c r="M44" s="1319"/>
      <c r="N44" s="1319"/>
      <c r="O44" s="1319"/>
      <c r="P44" s="1319"/>
      <c r="Q44" s="1319"/>
      <c r="T44" s="11">
        <v>20</v>
      </c>
      <c r="U44" s="12">
        <v>7.3599999999999999E-2</v>
      </c>
    </row>
    <row r="45" spans="2:21" x14ac:dyDescent="0.2">
      <c r="M45" s="1319"/>
      <c r="N45" s="1319"/>
      <c r="O45" s="1319"/>
      <c r="P45" s="1319"/>
      <c r="Q45" s="1319"/>
      <c r="T45" s="11">
        <v>21</v>
      </c>
      <c r="U45" s="12">
        <v>7.1300000000000002E-2</v>
      </c>
    </row>
    <row r="46" spans="2:21" x14ac:dyDescent="0.2">
      <c r="M46" s="1319"/>
      <c r="N46" s="1319"/>
      <c r="O46" s="1319"/>
      <c r="P46" s="1319"/>
      <c r="Q46" s="1319"/>
      <c r="T46" s="11">
        <v>22</v>
      </c>
      <c r="U46" s="12">
        <v>6.9199999999999998E-2</v>
      </c>
    </row>
    <row r="47" spans="2:21" x14ac:dyDescent="0.2">
      <c r="M47" s="1319"/>
      <c r="N47" s="1319"/>
      <c r="O47" s="1319"/>
      <c r="P47" s="1319"/>
      <c r="Q47" s="1319"/>
      <c r="T47" s="11">
        <v>23</v>
      </c>
      <c r="U47" s="12">
        <v>6.7299999999999999E-2</v>
      </c>
    </row>
    <row r="48" spans="2:21" x14ac:dyDescent="0.2">
      <c r="M48" s="1319"/>
      <c r="N48" s="1319"/>
      <c r="O48" s="1319"/>
      <c r="P48" s="1319"/>
      <c r="Q48" s="1319"/>
      <c r="T48" s="11">
        <v>24</v>
      </c>
      <c r="U48" s="12">
        <v>6.5600000000000006E-2</v>
      </c>
    </row>
    <row r="49" spans="13:21" x14ac:dyDescent="0.2">
      <c r="M49" s="1319"/>
      <c r="N49" s="1319"/>
      <c r="O49" s="1319"/>
      <c r="P49" s="1319"/>
      <c r="Q49" s="1319"/>
      <c r="T49" s="11">
        <v>25</v>
      </c>
      <c r="U49" s="12">
        <v>6.4000000000000001E-2</v>
      </c>
    </row>
    <row r="50" spans="13:21" x14ac:dyDescent="0.2">
      <c r="M50" s="1319"/>
      <c r="N50" s="1319"/>
      <c r="O50" s="1319"/>
      <c r="P50" s="1319"/>
      <c r="Q50" s="1319"/>
      <c r="T50" s="11">
        <v>26</v>
      </c>
      <c r="U50" s="12">
        <v>6.2600000000000003E-2</v>
      </c>
    </row>
    <row r="51" spans="13:21" x14ac:dyDescent="0.2">
      <c r="M51" s="1319"/>
      <c r="N51" s="1319"/>
      <c r="O51" s="1319"/>
      <c r="P51" s="1319"/>
      <c r="Q51" s="1319"/>
      <c r="T51" s="11">
        <v>27</v>
      </c>
      <c r="U51" s="12">
        <v>6.1199999999999997E-2</v>
      </c>
    </row>
    <row r="52" spans="13:21" x14ac:dyDescent="0.2">
      <c r="M52" s="1319"/>
      <c r="N52" s="1319"/>
      <c r="O52" s="1319"/>
      <c r="P52" s="1319"/>
      <c r="Q52" s="1319"/>
      <c r="T52" s="11">
        <v>28</v>
      </c>
      <c r="U52" s="12">
        <v>0.06</v>
      </c>
    </row>
    <row r="53" spans="13:21" x14ac:dyDescent="0.2">
      <c r="M53" s="1319"/>
      <c r="N53" s="1319"/>
      <c r="O53" s="1319"/>
      <c r="P53" s="1319"/>
      <c r="Q53" s="1319"/>
      <c r="T53" s="11">
        <v>29</v>
      </c>
      <c r="U53" s="12">
        <v>5.8900000000000001E-2</v>
      </c>
    </row>
    <row r="54" spans="13:21" x14ac:dyDescent="0.2">
      <c r="M54" s="1319"/>
      <c r="N54" s="1319"/>
      <c r="O54" s="1319"/>
      <c r="P54" s="1319"/>
      <c r="Q54" s="1319"/>
      <c r="T54" s="11">
        <v>30</v>
      </c>
      <c r="U54" s="12">
        <v>5.7799999999999997E-2</v>
      </c>
    </row>
    <row r="55" spans="13:21" x14ac:dyDescent="0.2">
      <c r="M55" s="1319"/>
      <c r="N55" s="1319"/>
      <c r="O55" s="1319"/>
      <c r="P55" s="1319"/>
      <c r="Q55" s="1319"/>
      <c r="T55" s="11">
        <v>31</v>
      </c>
      <c r="U55" s="12">
        <v>5.6899999999999999E-2</v>
      </c>
    </row>
    <row r="56" spans="13:21" x14ac:dyDescent="0.2">
      <c r="T56" s="11">
        <v>32</v>
      </c>
      <c r="U56" s="12">
        <v>5.5899999999999998E-2</v>
      </c>
    </row>
    <row r="57" spans="13:21" x14ac:dyDescent="0.2">
      <c r="T57" s="11">
        <v>33</v>
      </c>
      <c r="U57" s="12">
        <v>5.5100000000000003E-2</v>
      </c>
    </row>
    <row r="58" spans="13:21" x14ac:dyDescent="0.2">
      <c r="T58" s="11">
        <v>34</v>
      </c>
      <c r="U58" s="12">
        <v>5.4300000000000001E-2</v>
      </c>
    </row>
    <row r="59" spans="13:21" x14ac:dyDescent="0.2">
      <c r="T59" s="11">
        <v>35</v>
      </c>
      <c r="U59" s="12">
        <v>5.3600000000000002E-2</v>
      </c>
    </row>
    <row r="60" spans="13:21" x14ac:dyDescent="0.2">
      <c r="T60" s="11">
        <v>36</v>
      </c>
      <c r="U60" s="12">
        <v>5.2900000000000003E-2</v>
      </c>
    </row>
    <row r="61" spans="13:21" x14ac:dyDescent="0.2">
      <c r="T61" s="11">
        <v>37</v>
      </c>
      <c r="U61" s="12">
        <v>5.2200000000000003E-2</v>
      </c>
    </row>
    <row r="62" spans="13:21" x14ac:dyDescent="0.2">
      <c r="T62" s="11">
        <v>38</v>
      </c>
      <c r="U62" s="12">
        <v>5.16E-2</v>
      </c>
    </row>
    <row r="63" spans="13:21" x14ac:dyDescent="0.2">
      <c r="T63" s="11">
        <v>39</v>
      </c>
      <c r="U63" s="12">
        <v>5.11E-2</v>
      </c>
    </row>
    <row r="64" spans="13:21" x14ac:dyDescent="0.2">
      <c r="T64" s="11">
        <v>40</v>
      </c>
      <c r="U64" s="12">
        <v>5.0500000000000003E-2</v>
      </c>
    </row>
    <row r="65" spans="20:21" x14ac:dyDescent="0.2">
      <c r="T65" s="11">
        <v>41</v>
      </c>
      <c r="U65" s="12">
        <v>0.05</v>
      </c>
    </row>
    <row r="66" spans="20:21" x14ac:dyDescent="0.2">
      <c r="T66" s="11">
        <v>42</v>
      </c>
      <c r="U66" s="12">
        <v>4.9500000000000002E-2</v>
      </c>
    </row>
    <row r="67" spans="20:21" x14ac:dyDescent="0.2">
      <c r="T67" s="11">
        <v>43</v>
      </c>
      <c r="U67" s="12">
        <v>4.9099999999999998E-2</v>
      </c>
    </row>
    <row r="68" spans="20:21" x14ac:dyDescent="0.2">
      <c r="T68" s="11">
        <v>44</v>
      </c>
      <c r="U68" s="12">
        <v>4.87E-2</v>
      </c>
    </row>
    <row r="69" spans="20:21" x14ac:dyDescent="0.2">
      <c r="T69" s="11">
        <v>45</v>
      </c>
      <c r="U69" s="12">
        <v>4.8300000000000003E-2</v>
      </c>
    </row>
    <row r="70" spans="20:21" x14ac:dyDescent="0.2">
      <c r="T70" s="11">
        <v>46</v>
      </c>
      <c r="U70" s="12">
        <v>4.7899999999999998E-2</v>
      </c>
    </row>
    <row r="71" spans="20:21" x14ac:dyDescent="0.2">
      <c r="T71" s="11">
        <v>47</v>
      </c>
      <c r="U71" s="12">
        <v>4.7500000000000001E-2</v>
      </c>
    </row>
    <row r="72" spans="20:21" x14ac:dyDescent="0.2">
      <c r="T72" s="11">
        <v>48</v>
      </c>
      <c r="U72" s="12">
        <v>4.7199999999999999E-2</v>
      </c>
    </row>
    <row r="73" spans="20:21" x14ac:dyDescent="0.2">
      <c r="T73" s="11">
        <v>49</v>
      </c>
      <c r="U73" s="12">
        <v>4.6899999999999997E-2</v>
      </c>
    </row>
    <row r="74" spans="20:21" x14ac:dyDescent="0.2">
      <c r="T74" s="11">
        <v>50</v>
      </c>
      <c r="U74" s="12">
        <v>4.6600000000000003E-2</v>
      </c>
    </row>
    <row r="75" spans="20:21" x14ac:dyDescent="0.2">
      <c r="T75" s="11">
        <v>51</v>
      </c>
      <c r="U75" s="12">
        <v>4.6300000000000001E-2</v>
      </c>
    </row>
    <row r="76" spans="20:21" x14ac:dyDescent="0.2">
      <c r="T76" s="11">
        <v>52</v>
      </c>
      <c r="U76" s="12">
        <v>4.5999999999999999E-2</v>
      </c>
    </row>
    <row r="77" spans="20:21" x14ac:dyDescent="0.2">
      <c r="T77" s="11">
        <v>53</v>
      </c>
      <c r="U77" s="12">
        <v>4.5699999999999998E-2</v>
      </c>
    </row>
    <row r="78" spans="20:21" x14ac:dyDescent="0.2">
      <c r="T78" s="11">
        <v>54</v>
      </c>
      <c r="U78" s="12">
        <v>4.5499999999999999E-2</v>
      </c>
    </row>
    <row r="79" spans="20:21" x14ac:dyDescent="0.2">
      <c r="T79" s="11">
        <v>55</v>
      </c>
      <c r="U79" s="12">
        <v>4.5199999999999997E-2</v>
      </c>
    </row>
    <row r="80" spans="20:21" x14ac:dyDescent="0.2">
      <c r="T80" s="11">
        <v>60</v>
      </c>
      <c r="U80" s="12">
        <v>4.4200000000000003E-2</v>
      </c>
    </row>
    <row r="81" spans="20:21" x14ac:dyDescent="0.2">
      <c r="T81" s="11">
        <v>80</v>
      </c>
      <c r="U81" s="12">
        <v>4.1799999999999997E-2</v>
      </c>
    </row>
    <row r="82" spans="20:21" x14ac:dyDescent="0.2">
      <c r="T82" s="11">
        <v>90</v>
      </c>
      <c r="U82" s="12">
        <v>4.1200000000000001E-2</v>
      </c>
    </row>
    <row r="83" spans="20:21" x14ac:dyDescent="0.2">
      <c r="T83" s="11">
        <v>100</v>
      </c>
      <c r="U83" s="12">
        <v>4.0800000000000003E-2</v>
      </c>
    </row>
    <row r="84" spans="20:21" ht="14.5" thickBot="1" x14ac:dyDescent="0.25">
      <c r="T84" s="13"/>
      <c r="U84" s="14"/>
    </row>
    <row r="85" spans="20:21" x14ac:dyDescent="0.2">
      <c r="T85" s="428"/>
      <c r="U85" s="428"/>
    </row>
  </sheetData>
  <mergeCells count="71">
    <mergeCell ref="B34:E34"/>
    <mergeCell ref="F34:H34"/>
    <mergeCell ref="I34:K34"/>
    <mergeCell ref="L34:M34"/>
    <mergeCell ref="N34:Q34"/>
    <mergeCell ref="B32:E32"/>
    <mergeCell ref="F32:H32"/>
    <mergeCell ref="I32:K32"/>
    <mergeCell ref="L32:M32"/>
    <mergeCell ref="N32:Q32"/>
    <mergeCell ref="B33:E33"/>
    <mergeCell ref="F33:H33"/>
    <mergeCell ref="I33:K33"/>
    <mergeCell ref="L33:M33"/>
    <mergeCell ref="N33:Q33"/>
    <mergeCell ref="B30:E30"/>
    <mergeCell ref="F30:H30"/>
    <mergeCell ref="I30:K30"/>
    <mergeCell ref="L30:M30"/>
    <mergeCell ref="N30:Q30"/>
    <mergeCell ref="B31:E31"/>
    <mergeCell ref="F31:H31"/>
    <mergeCell ref="I31:K31"/>
    <mergeCell ref="L31:M31"/>
    <mergeCell ref="N31:Q31"/>
    <mergeCell ref="B23:Q23"/>
    <mergeCell ref="B24:Q24"/>
    <mergeCell ref="B29:E29"/>
    <mergeCell ref="F29:H29"/>
    <mergeCell ref="I29:M29"/>
    <mergeCell ref="N29:Q29"/>
    <mergeCell ref="B19:I19"/>
    <mergeCell ref="K19:M19"/>
    <mergeCell ref="O19:Q19"/>
    <mergeCell ref="B20:I20"/>
    <mergeCell ref="J20:P20"/>
    <mergeCell ref="B22:Q22"/>
    <mergeCell ref="B17:G17"/>
    <mergeCell ref="H17:I17"/>
    <mergeCell ref="J17:M17"/>
    <mergeCell ref="N17:Q17"/>
    <mergeCell ref="B18:G18"/>
    <mergeCell ref="H18:I18"/>
    <mergeCell ref="J18:M18"/>
    <mergeCell ref="N18:Q18"/>
    <mergeCell ref="B15:G15"/>
    <mergeCell ref="H15:I15"/>
    <mergeCell ref="J15:M15"/>
    <mergeCell ref="N15:Q15"/>
    <mergeCell ref="B16:G16"/>
    <mergeCell ref="H16:I16"/>
    <mergeCell ref="J16:M16"/>
    <mergeCell ref="N16:Q16"/>
    <mergeCell ref="B8:Q8"/>
    <mergeCell ref="B13:G13"/>
    <mergeCell ref="H13:I13"/>
    <mergeCell ref="J13:M13"/>
    <mergeCell ref="N13:Q13"/>
    <mergeCell ref="B14:G14"/>
    <mergeCell ref="H14:I14"/>
    <mergeCell ref="J14:M14"/>
    <mergeCell ref="N14:Q14"/>
    <mergeCell ref="I1:J3"/>
    <mergeCell ref="B5:H5"/>
    <mergeCell ref="I5:K5"/>
    <mergeCell ref="L5:N5"/>
    <mergeCell ref="O5:Q5"/>
    <mergeCell ref="B6:H6"/>
    <mergeCell ref="I6:K6"/>
    <mergeCell ref="L6:N6"/>
    <mergeCell ref="O6:Q6"/>
  </mergeCells>
  <phoneticPr fontId="16"/>
  <printOptions horizontalCentered="1"/>
  <pageMargins left="0.7" right="0.7" top="0.75" bottom="0.75" header="0.3" footer="0.3"/>
  <pageSetup paperSize="9" scale="6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175" customWidth="1"/>
    <col min="2" max="2" width="17.36328125" style="175" customWidth="1"/>
    <col min="3" max="3" width="21.90625" style="175" customWidth="1"/>
    <col min="4" max="4" width="23.7265625" style="175" customWidth="1"/>
    <col min="5" max="5" width="23.36328125" style="175" customWidth="1"/>
    <col min="6" max="7" width="23.7265625" style="175" customWidth="1"/>
    <col min="8" max="8" width="14.90625" style="175" customWidth="1"/>
    <col min="9" max="9" width="9.26953125" style="175"/>
    <col min="10" max="10" width="13.26953125" style="175" bestFit="1" customWidth="1"/>
    <col min="11" max="11" width="12.453125" style="175" bestFit="1" customWidth="1"/>
    <col min="12" max="12" width="13.26953125" style="175" bestFit="1" customWidth="1"/>
    <col min="13" max="16384" width="9.26953125" style="175"/>
  </cols>
  <sheetData>
    <row r="1" spans="1:12" s="168" customFormat="1" ht="23.15" customHeight="1" x14ac:dyDescent="0.2">
      <c r="B1" s="1305" t="s">
        <v>365</v>
      </c>
      <c r="C1" s="1305"/>
      <c r="D1" s="1306"/>
      <c r="E1" s="1306"/>
      <c r="F1" s="1306"/>
      <c r="G1" s="1306"/>
      <c r="H1" s="1306"/>
    </row>
    <row r="2" spans="1:12" s="168" customFormat="1" ht="34" customHeight="1" x14ac:dyDescent="0.2">
      <c r="A2" s="1307" t="s">
        <v>322</v>
      </c>
      <c r="B2" s="1307"/>
      <c r="C2" s="1307"/>
      <c r="D2" s="169" t="s">
        <v>323</v>
      </c>
      <c r="E2" s="170" t="s">
        <v>324</v>
      </c>
      <c r="F2" s="170" t="s">
        <v>325</v>
      </c>
      <c r="G2" s="171" t="s">
        <v>326</v>
      </c>
      <c r="H2" s="1308" t="s">
        <v>327</v>
      </c>
    </row>
    <row r="3" spans="1:12" ht="73.5" customHeight="1" x14ac:dyDescent="0.2">
      <c r="A3" s="1307"/>
      <c r="B3" s="1307"/>
      <c r="C3" s="1307"/>
      <c r="D3" s="172" t="s">
        <v>328</v>
      </c>
      <c r="E3" s="173" t="s">
        <v>329</v>
      </c>
      <c r="F3" s="379" t="s">
        <v>357</v>
      </c>
      <c r="G3" s="174" t="s">
        <v>355</v>
      </c>
      <c r="H3" s="1309"/>
    </row>
    <row r="4" spans="1:12" x14ac:dyDescent="0.2">
      <c r="A4" s="1310" t="s">
        <v>310</v>
      </c>
      <c r="B4" s="1310"/>
      <c r="C4" s="176" t="s">
        <v>330</v>
      </c>
      <c r="D4" s="177"/>
      <c r="E4" s="178"/>
      <c r="F4" s="178"/>
      <c r="G4" s="174"/>
      <c r="H4" s="179"/>
    </row>
    <row r="5" spans="1:12" x14ac:dyDescent="0.2">
      <c r="A5" s="180">
        <v>1</v>
      </c>
      <c r="B5" s="181" t="s">
        <v>331</v>
      </c>
      <c r="C5" s="181" t="s">
        <v>367</v>
      </c>
      <c r="D5" s="182">
        <v>240000000</v>
      </c>
      <c r="E5" s="183">
        <f t="shared" ref="E5:E9" si="0">D5*0.78</f>
        <v>187200000</v>
      </c>
      <c r="F5" s="183">
        <v>124450000</v>
      </c>
      <c r="G5" s="184">
        <f>E5-F5</f>
        <v>62750000</v>
      </c>
      <c r="H5" s="176" t="s">
        <v>356</v>
      </c>
      <c r="J5" s="384"/>
      <c r="K5" s="382"/>
    </row>
    <row r="6" spans="1:12" x14ac:dyDescent="0.2">
      <c r="A6" s="180">
        <v>2</v>
      </c>
      <c r="B6" s="181" t="s">
        <v>331</v>
      </c>
      <c r="C6" s="181" t="s">
        <v>332</v>
      </c>
      <c r="D6" s="182">
        <v>47000000</v>
      </c>
      <c r="E6" s="183">
        <f t="shared" si="0"/>
        <v>36660000</v>
      </c>
      <c r="F6" s="185" t="s">
        <v>361</v>
      </c>
      <c r="G6" s="184">
        <v>36660000</v>
      </c>
      <c r="H6" s="377" t="s">
        <v>356</v>
      </c>
      <c r="J6" s="381"/>
    </row>
    <row r="7" spans="1:12" x14ac:dyDescent="0.2">
      <c r="A7" s="180">
        <v>3</v>
      </c>
      <c r="B7" s="181" t="s">
        <v>331</v>
      </c>
      <c r="C7" s="181" t="s">
        <v>333</v>
      </c>
      <c r="D7" s="182">
        <v>76000000</v>
      </c>
      <c r="E7" s="183">
        <f t="shared" si="0"/>
        <v>59280000</v>
      </c>
      <c r="F7" s="183">
        <v>0</v>
      </c>
      <c r="G7" s="184">
        <f>E7-F7</f>
        <v>59280000</v>
      </c>
      <c r="H7" s="377" t="s">
        <v>356</v>
      </c>
      <c r="J7" s="381"/>
      <c r="K7" s="380"/>
      <c r="L7" s="380"/>
    </row>
    <row r="8" spans="1:12" x14ac:dyDescent="0.2">
      <c r="A8" s="180">
        <v>4</v>
      </c>
      <c r="B8" s="181" t="s">
        <v>331</v>
      </c>
      <c r="C8" s="181" t="s">
        <v>334</v>
      </c>
      <c r="D8" s="182">
        <v>55000000</v>
      </c>
      <c r="E8" s="183">
        <f>D8*0.78</f>
        <v>42900000</v>
      </c>
      <c r="F8" s="185">
        <v>0</v>
      </c>
      <c r="G8" s="184">
        <v>42900000</v>
      </c>
      <c r="H8" s="377" t="s">
        <v>356</v>
      </c>
      <c r="J8" s="381"/>
      <c r="K8" s="380"/>
    </row>
    <row r="9" spans="1:12" x14ac:dyDescent="0.2">
      <c r="A9" s="180">
        <v>5</v>
      </c>
      <c r="B9" s="181" t="s">
        <v>331</v>
      </c>
      <c r="C9" s="181" t="s">
        <v>335</v>
      </c>
      <c r="D9" s="182">
        <v>45000000</v>
      </c>
      <c r="E9" s="183">
        <f t="shared" si="0"/>
        <v>35100000</v>
      </c>
      <c r="F9" s="183">
        <v>0</v>
      </c>
      <c r="G9" s="184">
        <f>E9-F9</f>
        <v>35100000</v>
      </c>
      <c r="H9" s="377" t="s">
        <v>356</v>
      </c>
      <c r="J9" s="384"/>
    </row>
    <row r="10" spans="1:12" x14ac:dyDescent="0.2">
      <c r="A10" s="180">
        <v>6</v>
      </c>
      <c r="B10" s="181" t="s">
        <v>331</v>
      </c>
      <c r="C10" s="181" t="s">
        <v>336</v>
      </c>
      <c r="D10" s="182">
        <v>17500000</v>
      </c>
      <c r="E10" s="183">
        <f>D10*0.78</f>
        <v>13650000</v>
      </c>
      <c r="F10" s="183">
        <f>E10*0.34</f>
        <v>4641000</v>
      </c>
      <c r="G10" s="184">
        <f>E10-F10</f>
        <v>9009000</v>
      </c>
      <c r="H10" s="377" t="s">
        <v>356</v>
      </c>
      <c r="J10" s="381"/>
    </row>
    <row r="11" spans="1:12" x14ac:dyDescent="0.2">
      <c r="A11" s="378">
        <v>7</v>
      </c>
      <c r="B11" s="181" t="s">
        <v>331</v>
      </c>
      <c r="C11" s="368" t="s">
        <v>359</v>
      </c>
      <c r="D11" s="182">
        <v>37000000</v>
      </c>
      <c r="E11" s="183">
        <v>0</v>
      </c>
      <c r="F11" s="185">
        <v>0</v>
      </c>
      <c r="G11" s="186" t="s">
        <v>360</v>
      </c>
      <c r="H11" s="377" t="s">
        <v>356</v>
      </c>
      <c r="J11" s="380"/>
    </row>
    <row r="12" spans="1:12" x14ac:dyDescent="0.2">
      <c r="A12" s="187"/>
      <c r="B12" s="187"/>
      <c r="C12" s="181" t="s">
        <v>337</v>
      </c>
      <c r="D12" s="183">
        <f>SUM(D5:D11)</f>
        <v>517500000</v>
      </c>
      <c r="E12" s="183">
        <f>SUM(E5:E11)</f>
        <v>374790000</v>
      </c>
      <c r="F12" s="183">
        <f>SUM(F5:F11)</f>
        <v>129091000</v>
      </c>
      <c r="G12" s="184">
        <f>E12-F12</f>
        <v>245699000</v>
      </c>
      <c r="H12" s="183"/>
      <c r="J12" s="380"/>
    </row>
    <row r="14" spans="1:12" ht="79.5" customHeight="1" x14ac:dyDescent="0.2">
      <c r="B14" s="188" t="s">
        <v>338</v>
      </c>
      <c r="C14" s="1311" t="s">
        <v>368</v>
      </c>
      <c r="D14" s="1312"/>
      <c r="E14" s="1312"/>
      <c r="F14" s="1312"/>
      <c r="G14" s="1312"/>
      <c r="H14" s="1312"/>
    </row>
    <row r="15" spans="1:12" x14ac:dyDescent="0.2">
      <c r="B15" s="175" t="s">
        <v>339</v>
      </c>
    </row>
    <row r="16" spans="1:12" ht="40.5" customHeight="1" x14ac:dyDescent="0.2">
      <c r="B16" s="1304" t="s">
        <v>340</v>
      </c>
      <c r="C16" s="1304"/>
      <c r="D16" s="1304"/>
      <c r="E16" s="1304"/>
      <c r="F16" s="1304"/>
      <c r="G16" s="1304"/>
      <c r="H16" s="1304"/>
    </row>
    <row r="17" spans="2:2" x14ac:dyDescent="0.2">
      <c r="B17" s="175" t="s">
        <v>362</v>
      </c>
    </row>
    <row r="18" spans="2:2" x14ac:dyDescent="0.2">
      <c r="B18" s="175" t="s">
        <v>358</v>
      </c>
    </row>
  </sheetData>
  <mergeCells count="6">
    <mergeCell ref="B16:H16"/>
    <mergeCell ref="B1:H1"/>
    <mergeCell ref="A2:C3"/>
    <mergeCell ref="H2:H3"/>
    <mergeCell ref="A4:B4"/>
    <mergeCell ref="C14:H14"/>
  </mergeCells>
  <phoneticPr fontId="16"/>
  <pageMargins left="0.70866141732283472" right="0.70866141732283472" top="0.74803149606299213" bottom="0.74803149606299213" header="0.31496062992125984" footer="0.31496062992125984"/>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f7c9da-7533-4d14-bf4a-02f96182bd51">
      <Terms xmlns="http://schemas.microsoft.com/office/infopath/2007/PartnerControls"/>
    </lcf76f155ced4ddcb4097134ff3c332f>
    <TaxCatchAll xmlns="85ec59af-1a16-40a0-b163-384e34c79a5c" xsi:nil="true"/>
    <_x4f5c__x6210__x65e5__x6642_ xmlns="28f7c9da-7533-4d14-bf4a-02f96182bd51" xsi:nil="true"/>
  </documentManagement>
</p:properties>
</file>

<file path=customXml/itemProps1.xml><?xml version="1.0" encoding="utf-8"?>
<ds:datastoreItem xmlns:ds="http://schemas.openxmlformats.org/officeDocument/2006/customXml" ds:itemID="{2EC2053D-93B7-4AB8-AD0F-73F4A71D7F26}"/>
</file>

<file path=customXml/itemProps2.xml><?xml version="1.0" encoding="utf-8"?>
<ds:datastoreItem xmlns:ds="http://schemas.openxmlformats.org/officeDocument/2006/customXml" ds:itemID="{4BCCBCCC-5B83-4A68-9F8E-755EFF37EA23}"/>
</file>

<file path=customXml/itemProps3.xml><?xml version="1.0" encoding="utf-8"?>
<ds:datastoreItem xmlns:ds="http://schemas.openxmlformats.org/officeDocument/2006/customXml" ds:itemID="{3B29331C-06BF-438A-8DA9-AD72B059F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'６投資効率'!Print_Area</vt:lpstr>
      <vt:lpstr>'８添付書類'!Print_Area</vt:lpstr>
      <vt:lpstr>'費用対効果 (記載例)'!Print_Area</vt:lpstr>
      <vt:lpstr>'表紙 '!Print_Area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2025-05-12T00:32:18Z</dcterms:created>
  <dcterms:modified xsi:type="dcterms:W3CDTF">2025-05-12T00:34:46Z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0x0101008E7C2E8ED31ADA4F985C107BDB9C209E</vt:lpwstr>
  </property>
</Properties>
</file>