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Flsv\1903000_経営支援課\12_経営支援G\★R5年度\★災害関係(R6.1能登地震)\★なりわい補助金\★公募資料\2_新分野\"/>
    </mc:Choice>
  </mc:AlternateContent>
  <xr:revisionPtr revIDLastSave="0" documentId="13_ncr:1_{FDBE171C-857E-46FA-A274-27B985E07C3F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比較表" sheetId="20" r:id="rId1"/>
  </sheets>
  <definedNames>
    <definedName name="_xlnm.Print_Area" localSheetId="0">比較表!$A$1:$G$31</definedName>
    <definedName name="_xlnm.Print_Titles" localSheetId="0">比較表!$1:$3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" i="20" l="1"/>
  <c r="E7" i="20"/>
  <c r="F16" i="20" l="1"/>
  <c r="E23" i="20"/>
  <c r="D23" i="20"/>
  <c r="C23" i="20"/>
  <c r="F22" i="20"/>
  <c r="F21" i="20"/>
  <c r="F20" i="20"/>
  <c r="E19" i="20"/>
  <c r="D19" i="20"/>
  <c r="C19" i="20"/>
  <c r="F18" i="20"/>
  <c r="F17" i="20"/>
  <c r="F10" i="20"/>
  <c r="F9" i="20"/>
  <c r="F8" i="20"/>
  <c r="F6" i="20"/>
  <c r="F5" i="20"/>
  <c r="E11" i="20"/>
  <c r="E12" i="20"/>
  <c r="D11" i="20"/>
  <c r="D7" i="20"/>
  <c r="F23" i="20" l="1"/>
  <c r="F7" i="20"/>
  <c r="F11" i="20"/>
  <c r="F19" i="20"/>
  <c r="F24" i="20" s="1"/>
  <c r="E24" i="20"/>
  <c r="D24" i="20"/>
  <c r="D12" i="20"/>
  <c r="E31" i="20" s="1"/>
  <c r="C24" i="20"/>
  <c r="C11" i="20"/>
  <c r="C7" i="20"/>
  <c r="C12" i="20" l="1"/>
  <c r="C31" i="20" s="1"/>
  <c r="F12" i="20"/>
  <c r="F26" i="20" l="1"/>
  <c r="F31" i="20" s="1"/>
  <c r="D31" i="20" l="1"/>
  <c r="G31" i="20" s="1"/>
</calcChain>
</file>

<file path=xl/sharedStrings.xml><?xml version="1.0" encoding="utf-8"?>
<sst xmlns="http://schemas.openxmlformats.org/spreadsheetml/2006/main" count="35" uniqueCount="26">
  <si>
    <t>施設計</t>
    <rPh sb="0" eb="2">
      <t>シセツ</t>
    </rPh>
    <rPh sb="2" eb="3">
      <t>ケイ</t>
    </rPh>
    <phoneticPr fontId="2"/>
  </si>
  <si>
    <t>見積書
Ｎｏ</t>
    <rPh sb="0" eb="3">
      <t>ミツモリショ</t>
    </rPh>
    <phoneticPr fontId="2"/>
  </si>
  <si>
    <t>工　事　内　容</t>
    <rPh sb="0" eb="1">
      <t>コウ</t>
    </rPh>
    <rPh sb="2" eb="3">
      <t>コト</t>
    </rPh>
    <rPh sb="4" eb="5">
      <t>ナイ</t>
    </rPh>
    <rPh sb="6" eb="7">
      <t>カタチ</t>
    </rPh>
    <phoneticPr fontId="2"/>
  </si>
  <si>
    <t>設備計</t>
    <rPh sb="0" eb="2">
      <t>セツビ</t>
    </rPh>
    <rPh sb="2" eb="3">
      <t>ケイ</t>
    </rPh>
    <phoneticPr fontId="2"/>
  </si>
  <si>
    <t>Ａのうち
面積按分での
補助対象外額（B2）</t>
    <rPh sb="5" eb="7">
      <t>メンセキ</t>
    </rPh>
    <rPh sb="7" eb="9">
      <t>アンブン</t>
    </rPh>
    <rPh sb="12" eb="14">
      <t>ホジョ</t>
    </rPh>
    <rPh sb="14" eb="17">
      <t>タイショウガイ</t>
    </rPh>
    <rPh sb="17" eb="18">
      <t>ガク</t>
    </rPh>
    <phoneticPr fontId="2"/>
  </si>
  <si>
    <r>
      <t xml:space="preserve">Ａのうち
補助対象額
</t>
    </r>
    <r>
      <rPr>
        <sz val="9"/>
        <color theme="1"/>
        <rFont val="ＭＳ Ｐゴシック"/>
        <family val="3"/>
        <charset val="128"/>
        <scheme val="minor"/>
      </rPr>
      <t>（Ｃ）＝（Ａ）－（Ｂ1＋B2）</t>
    </r>
    <rPh sb="5" eb="7">
      <t>ホジョ</t>
    </rPh>
    <rPh sb="7" eb="9">
      <t>タイショウ</t>
    </rPh>
    <rPh sb="9" eb="10">
      <t>ガク</t>
    </rPh>
    <phoneticPr fontId="2"/>
  </si>
  <si>
    <t>見積額（税抜）
（Ａ）</t>
    <rPh sb="0" eb="2">
      <t>ミツモリ</t>
    </rPh>
    <rPh sb="2" eb="3">
      <t>ガク</t>
    </rPh>
    <rPh sb="4" eb="6">
      <t>ゼイヌキ</t>
    </rPh>
    <phoneticPr fontId="2"/>
  </si>
  <si>
    <t>新分野事業に係る経費の比較表</t>
    <rPh sb="0" eb="3">
      <t>シンブンヤ</t>
    </rPh>
    <rPh sb="3" eb="5">
      <t>ジギョウ</t>
    </rPh>
    <rPh sb="6" eb="7">
      <t>カカ</t>
    </rPh>
    <rPh sb="8" eb="10">
      <t>ケイヒ</t>
    </rPh>
    <rPh sb="11" eb="13">
      <t>ヒカク</t>
    </rPh>
    <rPh sb="13" eb="14">
      <t>ヒョウ</t>
    </rPh>
    <phoneticPr fontId="2"/>
  </si>
  <si>
    <t>補助対象外（B1）の内容</t>
    <rPh sb="0" eb="2">
      <t>ホジョ</t>
    </rPh>
    <rPh sb="2" eb="5">
      <t>タイショウガイ</t>
    </rPh>
    <rPh sb="10" eb="12">
      <t>ナイヨウ</t>
    </rPh>
    <phoneticPr fontId="2"/>
  </si>
  <si>
    <t>補助上限（原状回復）による調整額</t>
    <rPh sb="0" eb="2">
      <t>ホジョ</t>
    </rPh>
    <rPh sb="2" eb="4">
      <t>ジョウゲン</t>
    </rPh>
    <rPh sb="5" eb="7">
      <t>ゲンジョウ</t>
    </rPh>
    <rPh sb="7" eb="9">
      <t>カイフク</t>
    </rPh>
    <rPh sb="13" eb="15">
      <t>チョウセイ</t>
    </rPh>
    <rPh sb="15" eb="16">
      <t>ガク</t>
    </rPh>
    <phoneticPr fontId="2"/>
  </si>
  <si>
    <t>（単位：円）</t>
    <rPh sb="1" eb="3">
      <t>タンイ</t>
    </rPh>
    <rPh sb="4" eb="6">
      <t>エン」</t>
    </rPh>
    <phoneticPr fontId="2"/>
  </si>
  <si>
    <t>実際に行う工事（新分野事業）の対象外経費</t>
    <rPh sb="0" eb="2">
      <t>ジッサイ</t>
    </rPh>
    <rPh sb="3" eb="4">
      <t>オコナ</t>
    </rPh>
    <rPh sb="5" eb="7">
      <t>コウジ</t>
    </rPh>
    <rPh sb="8" eb="11">
      <t>シンブンヤ</t>
    </rPh>
    <rPh sb="11" eb="13">
      <t>ジギョウ</t>
    </rPh>
    <rPh sb="15" eb="18">
      <t>タイショウガイ</t>
    </rPh>
    <rPh sb="18" eb="20">
      <t>ケイヒ</t>
    </rPh>
    <phoneticPr fontId="2"/>
  </si>
  <si>
    <t>（ⅱ）　原状回復工事</t>
    <rPh sb="4" eb="6">
      <t>ゲンジョウ</t>
    </rPh>
    <rPh sb="6" eb="8">
      <t>カイフク</t>
    </rPh>
    <rPh sb="8" eb="10">
      <t>コウジ</t>
    </rPh>
    <phoneticPr fontId="2"/>
  </si>
  <si>
    <t>(ⅰ)　実際に行う工事</t>
    <phoneticPr fontId="2"/>
  </si>
  <si>
    <t>　（ⅱ）　原状回復工事</t>
    <rPh sb="5" eb="7">
      <t>ゲンジョウ</t>
    </rPh>
    <rPh sb="7" eb="9">
      <t>カイフク</t>
    </rPh>
    <rPh sb="9" eb="11">
      <t>コウジ</t>
    </rPh>
    <phoneticPr fontId="2"/>
  </si>
  <si>
    <t>　（ⅰ）　実際に行う工事（新分野事業）</t>
    <rPh sb="5" eb="7">
      <t>ジッサイ</t>
    </rPh>
    <rPh sb="8" eb="9">
      <t>オコナ</t>
    </rPh>
    <rPh sb="10" eb="12">
      <t>コウジ</t>
    </rPh>
    <rPh sb="13" eb="16">
      <t>シンブンヤ</t>
    </rPh>
    <rPh sb="16" eb="18">
      <t>ジギョウ</t>
    </rPh>
    <phoneticPr fontId="2"/>
  </si>
  <si>
    <t>新分野事業の
上積み事業費</t>
    <rPh sb="0" eb="3">
      <t>シンブンヤ</t>
    </rPh>
    <rPh sb="3" eb="5">
      <t>ジギョウ</t>
    </rPh>
    <rPh sb="7" eb="8">
      <t>カミ</t>
    </rPh>
    <rPh sb="8" eb="9">
      <t>ツミ</t>
    </rPh>
    <rPh sb="10" eb="12">
      <t>ジギョウ</t>
    </rPh>
    <rPh sb="12" eb="13">
      <t>ヒ</t>
    </rPh>
    <phoneticPr fontId="2"/>
  </si>
  <si>
    <t>事業費と対象経費の差額</t>
    <rPh sb="0" eb="2">
      <t>ジギョウ</t>
    </rPh>
    <rPh sb="2" eb="3">
      <t>ヒ</t>
    </rPh>
    <rPh sb="4" eb="6">
      <t>タイショウ</t>
    </rPh>
    <rPh sb="6" eb="8">
      <t>ケイヒ</t>
    </rPh>
    <rPh sb="9" eb="11">
      <t>サガク</t>
    </rPh>
    <phoneticPr fontId="2"/>
  </si>
  <si>
    <r>
      <rPr>
        <b/>
        <sz val="12"/>
        <color theme="0"/>
        <rFont val="ＭＳ Ｐゴシック"/>
        <family val="3"/>
        <charset val="128"/>
      </rPr>
      <t>（ⅲ）　</t>
    </r>
    <r>
      <rPr>
        <b/>
        <sz val="12"/>
        <color theme="0"/>
        <rFont val="ＭＳ Ｐゴシック"/>
        <family val="3"/>
        <charset val="128"/>
        <scheme val="minor"/>
      </rPr>
      <t>採用する補助対象経費   （ⅰ)、（ⅱ) の補助対象額のいずれか低い方の額</t>
    </r>
    <rPh sb="4" eb="6">
      <t>サイヨウ</t>
    </rPh>
    <rPh sb="8" eb="10">
      <t>ホジョ</t>
    </rPh>
    <rPh sb="10" eb="12">
      <t>タイショウ</t>
    </rPh>
    <rPh sb="12" eb="14">
      <t>ケイヒ</t>
    </rPh>
    <rPh sb="26" eb="31">
      <t>ホジョタイショウガク</t>
    </rPh>
    <rPh sb="36" eb="37">
      <t>ヒク</t>
    </rPh>
    <rPh sb="38" eb="39">
      <t>ホウ</t>
    </rPh>
    <rPh sb="40" eb="41">
      <t>ガク</t>
    </rPh>
    <phoneticPr fontId="2"/>
  </si>
  <si>
    <r>
      <rPr>
        <b/>
        <sz val="11"/>
        <color rgb="FFC00000"/>
        <rFont val="ＭＳ Ｐゴシック"/>
        <family val="3"/>
        <charset val="128"/>
        <scheme val="minor"/>
      </rPr>
      <t>ⅰ</t>
    </r>
    <r>
      <rPr>
        <b/>
        <sz val="11"/>
        <color theme="1"/>
        <rFont val="ＭＳ Ｐゴシック"/>
        <family val="3"/>
        <charset val="128"/>
        <scheme val="minor"/>
      </rPr>
      <t>&gt;</t>
    </r>
    <r>
      <rPr>
        <b/>
        <sz val="11"/>
        <color rgb="FF0070C0"/>
        <rFont val="ＭＳ Ｐゴシック"/>
        <family val="3"/>
        <charset val="128"/>
        <scheme val="minor"/>
      </rPr>
      <t>ⅱ</t>
    </r>
    <r>
      <rPr>
        <b/>
        <sz val="11"/>
        <color theme="1"/>
        <rFont val="ＭＳ Ｐゴシック"/>
        <family val="3"/>
        <charset val="128"/>
        <scheme val="minor"/>
      </rPr>
      <t xml:space="preserve"> or </t>
    </r>
    <r>
      <rPr>
        <b/>
        <sz val="11"/>
        <color rgb="FFC00000"/>
        <rFont val="ＭＳ Ｐゴシック"/>
        <family val="3"/>
        <charset val="128"/>
        <scheme val="minor"/>
      </rPr>
      <t>ⅰ</t>
    </r>
    <r>
      <rPr>
        <b/>
        <sz val="11"/>
        <color theme="1"/>
        <rFont val="ＭＳ Ｐゴシック"/>
        <family val="3"/>
        <charset val="128"/>
        <scheme val="minor"/>
      </rPr>
      <t>&lt;</t>
    </r>
    <r>
      <rPr>
        <b/>
        <sz val="11"/>
        <color rgb="FF0070C0"/>
        <rFont val="ＭＳ Ｐゴシック"/>
        <family val="3"/>
        <charset val="128"/>
        <scheme val="minor"/>
      </rPr>
      <t>ⅱ</t>
    </r>
    <r>
      <rPr>
        <b/>
        <sz val="11"/>
        <color theme="1"/>
        <rFont val="ＭＳ Ｐゴシック"/>
        <family val="3"/>
        <charset val="128"/>
        <scheme val="minor"/>
      </rPr>
      <t>のため、</t>
    </r>
    <r>
      <rPr>
        <b/>
        <sz val="11"/>
        <color rgb="FFC00000"/>
        <rFont val="ＭＳ Ｐゴシック"/>
        <family val="3"/>
        <charset val="128"/>
        <scheme val="minor"/>
      </rPr>
      <t>ⅰ</t>
    </r>
    <r>
      <rPr>
        <b/>
        <sz val="11"/>
        <color theme="1"/>
        <rFont val="ＭＳ Ｐゴシック"/>
        <family val="3"/>
        <charset val="128"/>
        <scheme val="minor"/>
      </rPr>
      <t>or</t>
    </r>
    <r>
      <rPr>
        <b/>
        <sz val="11"/>
        <color rgb="FF0070C0"/>
        <rFont val="ＭＳ Ｐゴシック"/>
        <family val="3"/>
        <charset val="128"/>
        <scheme val="minor"/>
      </rPr>
      <t>ⅱ</t>
    </r>
    <r>
      <rPr>
        <b/>
        <sz val="11"/>
        <color theme="1"/>
        <rFont val="ＭＳ Ｐゴシック"/>
        <family val="3"/>
        <charset val="128"/>
        <scheme val="minor"/>
      </rPr>
      <t>を採用</t>
    </r>
    <rPh sb="19" eb="21">
      <t>サイヨウ</t>
    </rPh>
    <phoneticPr fontId="2"/>
  </si>
  <si>
    <r>
      <rPr>
        <b/>
        <sz val="11"/>
        <color rgb="FFC00000"/>
        <rFont val="ＭＳ Ｐゴシック"/>
        <family val="3"/>
        <charset val="128"/>
        <scheme val="minor"/>
      </rPr>
      <t>ⅰの見積額</t>
    </r>
    <r>
      <rPr>
        <b/>
        <sz val="11"/>
        <color theme="1"/>
        <rFont val="ＭＳ Ｐゴシック"/>
        <family val="3"/>
        <charset val="128"/>
        <scheme val="minor"/>
      </rPr>
      <t>－</t>
    </r>
    <r>
      <rPr>
        <b/>
        <sz val="11"/>
        <color rgb="FF0070C0"/>
        <rFont val="ＭＳ Ｐゴシック"/>
        <family val="3"/>
        <charset val="128"/>
        <scheme val="minor"/>
      </rPr>
      <t>ⅱの見積額</t>
    </r>
    <rPh sb="2" eb="4">
      <t>ミツ</t>
    </rPh>
    <rPh sb="4" eb="5">
      <t>ガク</t>
    </rPh>
    <rPh sb="8" eb="10">
      <t>ミツ</t>
    </rPh>
    <rPh sb="10" eb="11">
      <t>ガク</t>
    </rPh>
    <phoneticPr fontId="2"/>
  </si>
  <si>
    <r>
      <rPr>
        <b/>
        <sz val="11"/>
        <color rgb="FFC00000"/>
        <rFont val="ＭＳ Ｐゴシック"/>
        <family val="3"/>
        <charset val="128"/>
        <scheme val="minor"/>
      </rPr>
      <t>ⅰ</t>
    </r>
    <r>
      <rPr>
        <b/>
        <sz val="11"/>
        <color theme="1"/>
        <rFont val="ＭＳ Ｐゴシック"/>
        <family val="3"/>
        <charset val="128"/>
        <scheme val="minor"/>
      </rPr>
      <t>と</t>
    </r>
    <r>
      <rPr>
        <b/>
        <sz val="11"/>
        <color rgb="FF0070C0"/>
        <rFont val="ＭＳ Ｐゴシック"/>
        <family val="3"/>
        <charset val="128"/>
        <scheme val="minor"/>
      </rPr>
      <t>ⅱ</t>
    </r>
    <r>
      <rPr>
        <b/>
        <sz val="11"/>
        <color theme="1"/>
        <rFont val="ＭＳ Ｐゴシック"/>
        <family val="3"/>
        <charset val="128"/>
        <scheme val="minor"/>
      </rPr>
      <t>の補助対象額の差</t>
    </r>
    <rPh sb="4" eb="8">
      <t>ホジョタイショウ</t>
    </rPh>
    <rPh sb="8" eb="9">
      <t>ガク</t>
    </rPh>
    <rPh sb="10" eb="11">
      <t>サ</t>
    </rPh>
    <phoneticPr fontId="2"/>
  </si>
  <si>
    <r>
      <rPr>
        <b/>
        <sz val="11"/>
        <color rgb="FFC00000"/>
        <rFont val="ＭＳ Ｐゴシック"/>
        <family val="3"/>
        <charset val="128"/>
        <scheme val="minor"/>
      </rPr>
      <t>ⅰの見積額</t>
    </r>
    <r>
      <rPr>
        <b/>
        <sz val="11"/>
        <color theme="1"/>
        <rFont val="ＭＳ Ｐゴシック"/>
        <family val="3"/>
        <charset val="128"/>
        <scheme val="minor"/>
      </rPr>
      <t>　-　</t>
    </r>
    <r>
      <rPr>
        <b/>
        <sz val="11"/>
        <color rgb="FF00B050"/>
        <rFont val="ＭＳ Ｐゴシック"/>
        <family val="3"/>
        <charset val="128"/>
        <scheme val="minor"/>
      </rPr>
      <t>ⅲ採用額</t>
    </r>
    <rPh sb="9" eb="11">
      <t>サイヨウ</t>
    </rPh>
    <rPh sb="11" eb="12">
      <t>ガク</t>
    </rPh>
    <phoneticPr fontId="2"/>
  </si>
  <si>
    <t>ⅰの面積按分での
補助対象外額（B2）</t>
    <phoneticPr fontId="2"/>
  </si>
  <si>
    <t>Ａのうち
補助対象外の額
按分前（Ｂ1）</t>
    <rPh sb="5" eb="7">
      <t>ホジョ</t>
    </rPh>
    <rPh sb="7" eb="9">
      <t>タイショウ</t>
    </rPh>
    <rPh sb="9" eb="10">
      <t>ソト</t>
    </rPh>
    <rPh sb="11" eb="12">
      <t>ガク</t>
    </rPh>
    <rPh sb="13" eb="15">
      <t>アンブン</t>
    </rPh>
    <rPh sb="15" eb="16">
      <t>マエ</t>
    </rPh>
    <phoneticPr fontId="2"/>
  </si>
  <si>
    <t>ⅰの補助対象外の額
按分前（B1）</t>
    <rPh sb="2" eb="4">
      <t>ホジョ</t>
    </rPh>
    <rPh sb="4" eb="6">
      <t>タイショウ</t>
    </rPh>
    <rPh sb="6" eb="7">
      <t>ガイ</t>
    </rPh>
    <rPh sb="8" eb="9">
      <t>ガク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</si>
</sst>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;[Red]\-#,##0\ "/>
    <numFmt numFmtId="177" formatCode="#,##0_ "/>
  </numFmts>
  <fonts count="2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b/>
      <sz val="9"/>
      <color theme="1"/>
      <name val="ＭＳ Ｐゴシック"/>
      <family val="3"/>
      <charset val="128"/>
      <scheme val="minor"/>
    </font>
    <font>
      <b/>
      <sz val="14"/>
      <color theme="0"/>
      <name val="ＭＳ Ｐゴシック"/>
      <family val="3"/>
      <charset val="128"/>
      <scheme val="minor"/>
    </font>
    <font>
      <b/>
      <sz val="12"/>
      <color theme="0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2"/>
      <color theme="0"/>
      <name val="ＭＳ Ｐゴシック"/>
      <family val="3"/>
      <charset val="128"/>
    </font>
    <font>
      <b/>
      <sz val="11"/>
      <color rgb="FFC00000"/>
      <name val="ＭＳ Ｐゴシック"/>
      <family val="3"/>
      <charset val="128"/>
      <scheme val="minor"/>
    </font>
    <font>
      <b/>
      <sz val="11"/>
      <color rgb="FF0070C0"/>
      <name val="ＭＳ Ｐゴシック"/>
      <family val="3"/>
      <charset val="128"/>
      <scheme val="minor"/>
    </font>
    <font>
      <b/>
      <sz val="11"/>
      <color rgb="FF00B050"/>
      <name val="ＭＳ Ｐゴシック"/>
      <family val="3"/>
      <charset val="128"/>
      <scheme val="minor"/>
    </font>
    <font>
      <b/>
      <sz val="9"/>
      <color rgb="FFC000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0070C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2" borderId="0" xfId="0" applyFill="1">
      <alignment vertical="center"/>
    </xf>
    <xf numFmtId="0" fontId="0" fillId="2" borderId="0" xfId="0" applyFill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176" fontId="6" fillId="0" borderId="0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4" borderId="2" xfId="0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176" fontId="6" fillId="0" borderId="12" xfId="0" applyNumberFormat="1" applyFont="1" applyBorder="1" applyAlignment="1">
      <alignment vertical="center"/>
    </xf>
    <xf numFmtId="0" fontId="5" fillId="0" borderId="13" xfId="0" applyFont="1" applyBorder="1" applyAlignment="1">
      <alignment horizontal="center" vertical="center" shrinkToFit="1"/>
    </xf>
    <xf numFmtId="0" fontId="0" fillId="0" borderId="14" xfId="0" applyBorder="1" applyAlignment="1">
      <alignment horizontal="left" vertical="center" shrinkToFit="1"/>
    </xf>
    <xf numFmtId="0" fontId="5" fillId="0" borderId="16" xfId="0" applyFont="1" applyBorder="1" applyAlignment="1">
      <alignment horizontal="center" vertical="center" shrinkToFit="1"/>
    </xf>
    <xf numFmtId="0" fontId="0" fillId="0" borderId="17" xfId="0" applyBorder="1" applyAlignment="1">
      <alignment horizontal="left" vertical="center" shrinkToFit="1"/>
    </xf>
    <xf numFmtId="0" fontId="5" fillId="0" borderId="19" xfId="0" applyFont="1" applyBorder="1" applyAlignment="1">
      <alignment horizontal="center" vertical="center" shrinkToFit="1"/>
    </xf>
    <xf numFmtId="0" fontId="0" fillId="0" borderId="20" xfId="0" applyBorder="1" applyAlignment="1">
      <alignment horizontal="left" vertical="center" shrinkToFit="1"/>
    </xf>
    <xf numFmtId="0" fontId="5" fillId="0" borderId="22" xfId="0" applyFont="1" applyBorder="1" applyAlignment="1">
      <alignment horizontal="center" vertical="center" shrinkToFit="1"/>
    </xf>
    <xf numFmtId="0" fontId="0" fillId="0" borderId="23" xfId="0" applyBorder="1" applyAlignment="1">
      <alignment horizontal="left" vertical="center" shrinkToFit="1"/>
    </xf>
    <xf numFmtId="0" fontId="6" fillId="0" borderId="0" xfId="0" applyFont="1" applyFill="1" applyBorder="1" applyAlignment="1">
      <alignment vertical="center"/>
    </xf>
    <xf numFmtId="0" fontId="0" fillId="0" borderId="0" xfId="0" applyAlignment="1">
      <alignment horizontal="right" vertical="center"/>
    </xf>
    <xf numFmtId="0" fontId="6" fillId="0" borderId="4" xfId="0" applyFont="1" applyFill="1" applyBorder="1" applyAlignment="1">
      <alignment horizontal="center" vertical="center" shrinkToFit="1"/>
    </xf>
    <xf numFmtId="0" fontId="6" fillId="0" borderId="8" xfId="0" applyFont="1" applyFill="1" applyBorder="1" applyAlignment="1">
      <alignment horizontal="center" vertical="center" shrinkToFit="1"/>
    </xf>
    <xf numFmtId="0" fontId="6" fillId="0" borderId="25" xfId="0" applyFont="1" applyFill="1" applyBorder="1" applyAlignment="1">
      <alignment horizontal="center" vertical="center" shrinkToFit="1"/>
    </xf>
    <xf numFmtId="0" fontId="6" fillId="0" borderId="25" xfId="0" applyFont="1" applyFill="1" applyBorder="1" applyAlignment="1">
      <alignment vertical="center" shrinkToFit="1"/>
    </xf>
    <xf numFmtId="0" fontId="14" fillId="7" borderId="0" xfId="0" applyFont="1" applyFill="1" applyBorder="1" applyAlignment="1">
      <alignment horizontal="center" vertical="center"/>
    </xf>
    <xf numFmtId="0" fontId="20" fillId="0" borderId="14" xfId="0" applyFont="1" applyBorder="1" applyAlignment="1">
      <alignment horizontal="left" vertical="center" shrinkToFit="1"/>
    </xf>
    <xf numFmtId="176" fontId="20" fillId="2" borderId="14" xfId="1" applyNumberFormat="1" applyFont="1" applyFill="1" applyBorder="1" applyAlignment="1">
      <alignment horizontal="right" vertical="center"/>
    </xf>
    <xf numFmtId="176" fontId="20" fillId="0" borderId="14" xfId="1" applyNumberFormat="1" applyFont="1" applyBorder="1" applyAlignment="1">
      <alignment horizontal="right" vertical="center"/>
    </xf>
    <xf numFmtId="176" fontId="20" fillId="0" borderId="14" xfId="1" applyNumberFormat="1" applyFont="1" applyBorder="1" applyAlignment="1">
      <alignment vertical="center"/>
    </xf>
    <xf numFmtId="176" fontId="21" fillId="0" borderId="15" xfId="1" applyNumberFormat="1" applyFont="1" applyBorder="1" applyAlignment="1">
      <alignment vertical="center" shrinkToFit="1"/>
    </xf>
    <xf numFmtId="0" fontId="20" fillId="0" borderId="17" xfId="0" applyFont="1" applyBorder="1" applyAlignment="1">
      <alignment horizontal="left" vertical="center" shrinkToFit="1"/>
    </xf>
    <xf numFmtId="176" fontId="20" fillId="2" borderId="17" xfId="1" applyNumberFormat="1" applyFont="1" applyFill="1" applyBorder="1" applyAlignment="1">
      <alignment horizontal="right" vertical="center"/>
    </xf>
    <xf numFmtId="176" fontId="20" fillId="0" borderId="17" xfId="1" applyNumberFormat="1" applyFont="1" applyBorder="1" applyAlignment="1">
      <alignment horizontal="right" vertical="center"/>
    </xf>
    <xf numFmtId="176" fontId="20" fillId="0" borderId="17" xfId="1" applyNumberFormat="1" applyFont="1" applyBorder="1" applyAlignment="1">
      <alignment vertical="center"/>
    </xf>
    <xf numFmtId="176" fontId="20" fillId="0" borderId="18" xfId="1" applyNumberFormat="1" applyFont="1" applyBorder="1" applyAlignment="1">
      <alignment vertical="center"/>
    </xf>
    <xf numFmtId="0" fontId="20" fillId="0" borderId="20" xfId="0" applyFont="1" applyBorder="1" applyAlignment="1">
      <alignment horizontal="left" vertical="center" shrinkToFit="1"/>
    </xf>
    <xf numFmtId="176" fontId="20" fillId="2" borderId="20" xfId="1" applyNumberFormat="1" applyFont="1" applyFill="1" applyBorder="1" applyAlignment="1">
      <alignment horizontal="right" vertical="center"/>
    </xf>
    <xf numFmtId="176" fontId="20" fillId="0" borderId="20" xfId="1" applyNumberFormat="1" applyFont="1" applyBorder="1" applyAlignment="1">
      <alignment horizontal="right" vertical="center"/>
    </xf>
    <xf numFmtId="176" fontId="20" fillId="0" borderId="20" xfId="1" applyNumberFormat="1" applyFont="1" applyBorder="1" applyAlignment="1">
      <alignment vertical="center"/>
    </xf>
    <xf numFmtId="176" fontId="20" fillId="0" borderId="21" xfId="1" applyNumberFormat="1" applyFont="1" applyBorder="1" applyAlignment="1">
      <alignment vertical="center"/>
    </xf>
    <xf numFmtId="176" fontId="20" fillId="0" borderId="6" xfId="0" applyNumberFormat="1" applyFont="1" applyBorder="1" applyAlignment="1">
      <alignment horizontal="right" vertical="center"/>
    </xf>
    <xf numFmtId="0" fontId="20" fillId="0" borderId="23" xfId="0" applyFont="1" applyBorder="1" applyAlignment="1">
      <alignment horizontal="left" vertical="center" shrinkToFit="1"/>
    </xf>
    <xf numFmtId="176" fontId="20" fillId="2" borderId="23" xfId="1" applyNumberFormat="1" applyFont="1" applyFill="1" applyBorder="1" applyAlignment="1">
      <alignment horizontal="right" vertical="center"/>
    </xf>
    <xf numFmtId="176" fontId="20" fillId="0" borderId="23" xfId="1" applyNumberFormat="1" applyFont="1" applyBorder="1" applyAlignment="1">
      <alignment horizontal="right" vertical="center"/>
    </xf>
    <xf numFmtId="176" fontId="20" fillId="0" borderId="23" xfId="1" applyNumberFormat="1" applyFont="1" applyBorder="1" applyAlignment="1">
      <alignment vertical="center"/>
    </xf>
    <xf numFmtId="176" fontId="20" fillId="0" borderId="24" xfId="1" applyNumberFormat="1" applyFont="1" applyBorder="1" applyAlignment="1">
      <alignment vertical="center"/>
    </xf>
    <xf numFmtId="176" fontId="20" fillId="0" borderId="9" xfId="0" applyNumberFormat="1" applyFont="1" applyBorder="1" applyAlignment="1">
      <alignment horizontal="right" vertical="center"/>
    </xf>
    <xf numFmtId="176" fontId="20" fillId="0" borderId="21" xfId="1" applyNumberFormat="1" applyFont="1" applyBorder="1" applyAlignment="1">
      <alignment horizontal="right" vertical="center"/>
    </xf>
    <xf numFmtId="176" fontId="20" fillId="3" borderId="1" xfId="0" applyNumberFormat="1" applyFont="1" applyFill="1" applyBorder="1" applyAlignment="1" applyProtection="1">
      <alignment horizontal="right" vertical="center"/>
    </xf>
    <xf numFmtId="176" fontId="20" fillId="3" borderId="14" xfId="1" applyNumberFormat="1" applyFont="1" applyFill="1" applyBorder="1" applyAlignment="1" applyProtection="1">
      <alignment vertical="center"/>
    </xf>
    <xf numFmtId="176" fontId="20" fillId="3" borderId="17" xfId="1" applyNumberFormat="1" applyFont="1" applyFill="1" applyBorder="1" applyAlignment="1" applyProtection="1">
      <alignment vertical="center"/>
    </xf>
    <xf numFmtId="176" fontId="20" fillId="3" borderId="20" xfId="1" applyNumberFormat="1" applyFont="1" applyFill="1" applyBorder="1" applyAlignment="1" applyProtection="1">
      <alignment vertical="center"/>
    </xf>
    <xf numFmtId="176" fontId="20" fillId="3" borderId="23" xfId="1" applyNumberFormat="1" applyFont="1" applyFill="1" applyBorder="1" applyAlignment="1" applyProtection="1">
      <alignment vertical="center"/>
    </xf>
    <xf numFmtId="176" fontId="20" fillId="3" borderId="8" xfId="0" applyNumberFormat="1" applyFont="1" applyFill="1" applyBorder="1" applyAlignment="1" applyProtection="1">
      <alignment horizontal="right" vertical="center"/>
    </xf>
    <xf numFmtId="176" fontId="6" fillId="3" borderId="11" xfId="0" applyNumberFormat="1" applyFont="1" applyFill="1" applyBorder="1" applyAlignment="1" applyProtection="1">
      <alignment vertical="center"/>
    </xf>
    <xf numFmtId="176" fontId="6" fillId="3" borderId="11" xfId="0" applyNumberFormat="1" applyFont="1" applyFill="1" applyBorder="1" applyAlignment="1" applyProtection="1">
      <alignment horizontal="right" vertical="center"/>
    </xf>
    <xf numFmtId="176" fontId="6" fillId="3" borderId="1" xfId="0" applyNumberFormat="1" applyFont="1" applyFill="1" applyBorder="1" applyAlignment="1" applyProtection="1">
      <alignment vertical="center"/>
    </xf>
    <xf numFmtId="177" fontId="3" fillId="3" borderId="3" xfId="0" applyNumberFormat="1" applyFont="1" applyFill="1" applyBorder="1" applyAlignment="1" applyProtection="1">
      <alignment vertical="center"/>
    </xf>
    <xf numFmtId="0" fontId="20" fillId="0" borderId="0" xfId="0" applyFont="1" applyBorder="1" applyAlignment="1">
      <alignment horizontal="center" vertical="center"/>
    </xf>
    <xf numFmtId="0" fontId="20" fillId="4" borderId="3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2" fillId="7" borderId="0" xfId="0" applyFont="1" applyFill="1" applyBorder="1" applyAlignment="1">
      <alignment horizontal="left" vertical="center" indent="1"/>
    </xf>
    <xf numFmtId="0" fontId="13" fillId="6" borderId="10" xfId="0" applyFont="1" applyFill="1" applyBorder="1" applyAlignment="1">
      <alignment horizontal="left" vertical="center" indent="3"/>
    </xf>
    <xf numFmtId="0" fontId="13" fillId="6" borderId="11" xfId="0" applyFont="1" applyFill="1" applyBorder="1" applyAlignment="1">
      <alignment horizontal="left" vertical="center" indent="3"/>
    </xf>
    <xf numFmtId="0" fontId="12" fillId="6" borderId="26" xfId="0" applyFont="1" applyFill="1" applyBorder="1" applyAlignment="1">
      <alignment horizontal="left" vertical="center" indent="1"/>
    </xf>
    <xf numFmtId="0" fontId="6" fillId="0" borderId="1" xfId="0" applyFont="1" applyFill="1" applyBorder="1" applyAlignment="1">
      <alignment horizontal="center" vertical="center" shrinkToFit="1"/>
    </xf>
    <xf numFmtId="0" fontId="13" fillId="5" borderId="2" xfId="0" applyFont="1" applyFill="1" applyBorder="1" applyAlignment="1">
      <alignment horizontal="left" vertical="center" indent="3"/>
    </xf>
    <xf numFmtId="0" fontId="13" fillId="5" borderId="3" xfId="0" applyFont="1" applyFill="1" applyBorder="1" applyAlignment="1">
      <alignment horizontal="left" vertical="center" indent="3"/>
    </xf>
    <xf numFmtId="0" fontId="13" fillId="7" borderId="10" xfId="0" applyFont="1" applyFill="1" applyBorder="1" applyAlignment="1">
      <alignment horizontal="left" vertical="center" indent="3"/>
    </xf>
    <xf numFmtId="0" fontId="13" fillId="7" borderId="11" xfId="0" applyFont="1" applyFill="1" applyBorder="1" applyAlignment="1">
      <alignment horizontal="left" vertical="center" indent="3"/>
    </xf>
    <xf numFmtId="0" fontId="16" fillId="0" borderId="8" xfId="0" applyFont="1" applyFill="1" applyBorder="1" applyAlignment="1">
      <alignment horizontal="center" vertical="center" wrapText="1" shrinkToFit="1"/>
    </xf>
    <xf numFmtId="0" fontId="6" fillId="0" borderId="25" xfId="0" applyFont="1" applyFill="1" applyBorder="1" applyAlignment="1">
      <alignment horizontal="center" vertical="center" shrinkToFit="1"/>
    </xf>
    <xf numFmtId="177" fontId="19" fillId="0" borderId="8" xfId="0" applyNumberFormat="1" applyFont="1" applyFill="1" applyBorder="1" applyAlignment="1">
      <alignment horizontal="center" vertical="center" wrapText="1" shrinkToFit="1"/>
    </xf>
    <xf numFmtId="177" fontId="11" fillId="0" borderId="25" xfId="0" applyNumberFormat="1" applyFont="1" applyFill="1" applyBorder="1" applyAlignment="1">
      <alignment horizontal="center" vertical="center" shrinkToFit="1"/>
    </xf>
    <xf numFmtId="0" fontId="6" fillId="0" borderId="8" xfId="0" applyFont="1" applyFill="1" applyBorder="1" applyAlignment="1">
      <alignment horizontal="center" vertical="center" wrapText="1" shrinkToFit="1"/>
    </xf>
    <xf numFmtId="0" fontId="6" fillId="0" borderId="27" xfId="0" applyFont="1" applyFill="1" applyBorder="1" applyAlignment="1">
      <alignment horizontal="center" vertical="center" wrapText="1" shrinkToFit="1"/>
    </xf>
    <xf numFmtId="0" fontId="10" fillId="0" borderId="8" xfId="0" applyFont="1" applyFill="1" applyBorder="1" applyAlignment="1">
      <alignment horizontal="center" vertical="center" shrinkToFit="1"/>
    </xf>
    <xf numFmtId="0" fontId="10" fillId="0" borderId="27" xfId="0" applyFont="1" applyFill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1171574</xdr:colOff>
      <xdr:row>0</xdr:row>
      <xdr:rowOff>47625</xdr:rowOff>
    </xdr:from>
    <xdr:to>
      <xdr:col>6</xdr:col>
      <xdr:colOff>619125</xdr:colOff>
      <xdr:row>1</xdr:row>
      <xdr:rowOff>152400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7D51BA4A-36DA-9D74-EA5F-B9898CFFEC55}"/>
            </a:ext>
          </a:extLst>
        </xdr:cNvPr>
        <xdr:cNvSpPr/>
      </xdr:nvSpPr>
      <xdr:spPr>
        <a:xfrm>
          <a:off x="9143999" y="47625"/>
          <a:ext cx="1171576" cy="342900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36000" tIns="0" rIns="36000" bIns="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ts val="1200"/>
            </a:lnSpc>
          </a:pPr>
          <a:r>
            <a:rPr lang="ja-JP" sz="900" kern="100">
              <a:solidFill>
                <a:srgbClr val="000000"/>
              </a:solidFill>
              <a:effectLst/>
              <a:latin typeface="+mn-ea"/>
              <a:ea typeface="+mn-ea"/>
              <a:cs typeface="Times New Roman" panose="02020603050405020304" pitchFamily="18" charset="0"/>
            </a:rPr>
            <a:t>チェックリスト</a:t>
          </a:r>
          <a:br>
            <a:rPr lang="en-US" sz="900" kern="100">
              <a:solidFill>
                <a:srgbClr val="000000"/>
              </a:solidFill>
              <a:effectLst/>
              <a:latin typeface="+mn-ea"/>
              <a:ea typeface="+mn-ea"/>
              <a:cs typeface="Times New Roman" panose="02020603050405020304" pitchFamily="18" charset="0"/>
            </a:rPr>
          </a:br>
          <a:r>
            <a:rPr lang="ja-JP" altLang="en-US" sz="900" kern="100">
              <a:solidFill>
                <a:srgbClr val="000000"/>
              </a:solidFill>
              <a:effectLst/>
              <a:latin typeface="+mn-ea"/>
              <a:ea typeface="+mn-ea"/>
              <a:cs typeface="Times New Roman" panose="02020603050405020304" pitchFamily="18" charset="0"/>
            </a:rPr>
            <a:t>新分野</a:t>
          </a:r>
          <a:r>
            <a:rPr lang="ja-JP" sz="900" kern="100">
              <a:solidFill>
                <a:srgbClr val="000000"/>
              </a:solidFill>
              <a:effectLst/>
              <a:latin typeface="+mn-ea"/>
              <a:ea typeface="+mn-ea"/>
              <a:cs typeface="Times New Roman" panose="02020603050405020304" pitchFamily="18" charset="0"/>
            </a:rPr>
            <a:t>－</a:t>
          </a:r>
          <a:r>
            <a:rPr lang="ja-JP" altLang="en-US" sz="900" kern="100">
              <a:solidFill>
                <a:srgbClr val="000000"/>
              </a:solidFill>
              <a:effectLst/>
              <a:latin typeface="+mn-ea"/>
              <a:ea typeface="+mn-ea"/>
              <a:cs typeface="Times New Roman" panose="02020603050405020304" pitchFamily="18" charset="0"/>
            </a:rPr>
            <a:t>３</a:t>
          </a:r>
          <a:endParaRPr lang="en-US" sz="900" kern="100">
            <a:solidFill>
              <a:srgbClr val="000000"/>
            </a:solidFill>
            <a:effectLst/>
            <a:latin typeface="+mn-ea"/>
            <a:ea typeface="+mn-ea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82"/>
  <sheetViews>
    <sheetView tabSelected="1" view="pageBreakPreview" zoomScaleNormal="100" zoomScaleSheetLayoutView="100" workbookViewId="0">
      <selection activeCell="G2" sqref="G2"/>
    </sheetView>
  </sheetViews>
  <sheetFormatPr defaultRowHeight="13.5" x14ac:dyDescent="0.15"/>
  <cols>
    <col min="1" max="1" width="7.125" bestFit="1" customWidth="1"/>
    <col min="2" max="2" width="29.625" style="1" customWidth="1"/>
    <col min="3" max="7" width="22.625" style="1" customWidth="1"/>
  </cols>
  <sheetData>
    <row r="1" spans="1:7" ht="18.75" x14ac:dyDescent="0.15">
      <c r="A1" s="68" t="s">
        <v>7</v>
      </c>
      <c r="B1" s="68"/>
      <c r="C1" s="68"/>
      <c r="D1" s="68"/>
      <c r="E1" s="68"/>
      <c r="F1" s="68"/>
      <c r="G1" s="68"/>
    </row>
    <row r="2" spans="1:7" ht="18" thickBot="1" x14ac:dyDescent="0.2">
      <c r="A2" s="72" t="s">
        <v>15</v>
      </c>
      <c r="B2" s="72"/>
      <c r="C2" s="72"/>
      <c r="G2" s="23" t="s">
        <v>10</v>
      </c>
    </row>
    <row r="3" spans="1:7" ht="41.25" thickBot="1" x14ac:dyDescent="0.2">
      <c r="A3" s="8" t="s">
        <v>1</v>
      </c>
      <c r="B3" s="10" t="s">
        <v>2</v>
      </c>
      <c r="C3" s="9" t="s">
        <v>6</v>
      </c>
      <c r="D3" s="9" t="s">
        <v>24</v>
      </c>
      <c r="E3" s="11" t="s">
        <v>4</v>
      </c>
      <c r="F3" s="9" t="s">
        <v>5</v>
      </c>
      <c r="G3" s="12" t="s">
        <v>8</v>
      </c>
    </row>
    <row r="4" spans="1:7" ht="18" customHeight="1" x14ac:dyDescent="0.15">
      <c r="A4" s="14"/>
      <c r="B4" s="29"/>
      <c r="C4" s="30"/>
      <c r="D4" s="31"/>
      <c r="E4" s="32"/>
      <c r="F4" s="53">
        <f>C4-D4-E4</f>
        <v>0</v>
      </c>
      <c r="G4" s="33"/>
    </row>
    <row r="5" spans="1:7" ht="18" customHeight="1" x14ac:dyDescent="0.15">
      <c r="A5" s="16"/>
      <c r="B5" s="34"/>
      <c r="C5" s="35"/>
      <c r="D5" s="36"/>
      <c r="E5" s="37"/>
      <c r="F5" s="54">
        <f>C5-D5-E5</f>
        <v>0</v>
      </c>
      <c r="G5" s="38"/>
    </row>
    <row r="6" spans="1:7" ht="18" customHeight="1" x14ac:dyDescent="0.15">
      <c r="A6" s="18"/>
      <c r="B6" s="39"/>
      <c r="C6" s="40"/>
      <c r="D6" s="41"/>
      <c r="E6" s="42"/>
      <c r="F6" s="55">
        <f>C6-D6-E6</f>
        <v>0</v>
      </c>
      <c r="G6" s="43"/>
    </row>
    <row r="7" spans="1:7" ht="18" customHeight="1" x14ac:dyDescent="0.15">
      <c r="A7" s="64" t="s">
        <v>0</v>
      </c>
      <c r="B7" s="65"/>
      <c r="C7" s="52">
        <f>SUM(C4:C6)</f>
        <v>0</v>
      </c>
      <c r="D7" s="52">
        <f>SUM(D4:D6)</f>
        <v>0</v>
      </c>
      <c r="E7" s="52">
        <f>SUM(E4:E6)</f>
        <v>0</v>
      </c>
      <c r="F7" s="52">
        <f>SUM(F4:F6)</f>
        <v>0</v>
      </c>
      <c r="G7" s="44"/>
    </row>
    <row r="8" spans="1:7" ht="18" customHeight="1" x14ac:dyDescent="0.15">
      <c r="A8" s="20"/>
      <c r="B8" s="45"/>
      <c r="C8" s="46"/>
      <c r="D8" s="47"/>
      <c r="E8" s="48"/>
      <c r="F8" s="56">
        <f>C8-D8-E8</f>
        <v>0</v>
      </c>
      <c r="G8" s="49"/>
    </row>
    <row r="9" spans="1:7" ht="18" customHeight="1" x14ac:dyDescent="0.15">
      <c r="A9" s="16"/>
      <c r="B9" s="34"/>
      <c r="C9" s="35"/>
      <c r="D9" s="36"/>
      <c r="E9" s="37"/>
      <c r="F9" s="54">
        <f>C9-D9-E9</f>
        <v>0</v>
      </c>
      <c r="G9" s="38"/>
    </row>
    <row r="10" spans="1:7" ht="18" customHeight="1" x14ac:dyDescent="0.15">
      <c r="A10" s="18"/>
      <c r="B10" s="39"/>
      <c r="C10" s="40"/>
      <c r="D10" s="41"/>
      <c r="E10" s="41"/>
      <c r="F10" s="55">
        <f>C10-D10-E10</f>
        <v>0</v>
      </c>
      <c r="G10" s="43"/>
    </row>
    <row r="11" spans="1:7" ht="18" customHeight="1" thickBot="1" x14ac:dyDescent="0.2">
      <c r="A11" s="66" t="s">
        <v>3</v>
      </c>
      <c r="B11" s="67"/>
      <c r="C11" s="57">
        <f>SUM(C8:C10)</f>
        <v>0</v>
      </c>
      <c r="D11" s="57">
        <f t="shared" ref="D11:E11" si="0">SUM(D8:D10)</f>
        <v>0</v>
      </c>
      <c r="E11" s="57">
        <f t="shared" si="0"/>
        <v>0</v>
      </c>
      <c r="F11" s="57">
        <f>SUM(F8:F10)</f>
        <v>0</v>
      </c>
      <c r="G11" s="50"/>
    </row>
    <row r="12" spans="1:7" ht="18" customHeight="1" thickTop="1" thickBot="1" x14ac:dyDescent="0.2">
      <c r="A12" s="70" t="s">
        <v>13</v>
      </c>
      <c r="B12" s="71"/>
      <c r="C12" s="59">
        <f>C7+C11</f>
        <v>0</v>
      </c>
      <c r="D12" s="58">
        <f>D7+D11</f>
        <v>0</v>
      </c>
      <c r="E12" s="58">
        <f>E7+E11</f>
        <v>0</v>
      </c>
      <c r="F12" s="58">
        <f>F7+F11</f>
        <v>0</v>
      </c>
      <c r="G12" s="13"/>
    </row>
    <row r="13" spans="1:7" x14ac:dyDescent="0.15">
      <c r="A13" s="4"/>
      <c r="B13" s="4"/>
      <c r="C13" s="5"/>
      <c r="D13" s="5"/>
      <c r="E13" s="5"/>
      <c r="F13" s="5"/>
      <c r="G13" s="5"/>
    </row>
    <row r="14" spans="1:7" ht="18" thickBot="1" x14ac:dyDescent="0.2">
      <c r="A14" s="69" t="s">
        <v>14</v>
      </c>
      <c r="B14" s="69"/>
      <c r="C14" s="28"/>
      <c r="D14" s="7"/>
      <c r="E14" s="7"/>
      <c r="F14" s="62"/>
      <c r="G14" s="7"/>
    </row>
    <row r="15" spans="1:7" ht="41.25" thickBot="1" x14ac:dyDescent="0.2">
      <c r="A15" s="8" t="s">
        <v>1</v>
      </c>
      <c r="B15" s="10" t="s">
        <v>2</v>
      </c>
      <c r="C15" s="9" t="s">
        <v>6</v>
      </c>
      <c r="D15" s="9" t="s">
        <v>24</v>
      </c>
      <c r="E15" s="11" t="s">
        <v>4</v>
      </c>
      <c r="F15" s="63" t="s">
        <v>5</v>
      </c>
      <c r="G15" s="12" t="s">
        <v>8</v>
      </c>
    </row>
    <row r="16" spans="1:7" ht="18" customHeight="1" x14ac:dyDescent="0.15">
      <c r="A16" s="14"/>
      <c r="B16" s="15"/>
      <c r="C16" s="30"/>
      <c r="D16" s="31"/>
      <c r="E16" s="32"/>
      <c r="F16" s="53">
        <f>C16-D16-E16</f>
        <v>0</v>
      </c>
      <c r="G16" s="33"/>
    </row>
    <row r="17" spans="1:7" ht="18" customHeight="1" x14ac:dyDescent="0.15">
      <c r="A17" s="16"/>
      <c r="B17" s="17"/>
      <c r="C17" s="35"/>
      <c r="D17" s="36"/>
      <c r="E17" s="37"/>
      <c r="F17" s="54">
        <f>C17-D17-E17</f>
        <v>0</v>
      </c>
      <c r="G17" s="38"/>
    </row>
    <row r="18" spans="1:7" ht="18" customHeight="1" x14ac:dyDescent="0.15">
      <c r="A18" s="18"/>
      <c r="B18" s="19"/>
      <c r="C18" s="40"/>
      <c r="D18" s="41"/>
      <c r="E18" s="42"/>
      <c r="F18" s="55">
        <f>C18-D18-E18</f>
        <v>0</v>
      </c>
      <c r="G18" s="43"/>
    </row>
    <row r="19" spans="1:7" ht="18" customHeight="1" x14ac:dyDescent="0.15">
      <c r="A19" s="64" t="s">
        <v>0</v>
      </c>
      <c r="B19" s="65"/>
      <c r="C19" s="52">
        <f>SUM(C16:C18)</f>
        <v>0</v>
      </c>
      <c r="D19" s="52">
        <f>SUM(D16:D18)</f>
        <v>0</v>
      </c>
      <c r="E19" s="52">
        <f>SUM(E16:E18)</f>
        <v>0</v>
      </c>
      <c r="F19" s="52">
        <f>SUM(F16:F18)</f>
        <v>0</v>
      </c>
      <c r="G19" s="44"/>
    </row>
    <row r="20" spans="1:7" ht="18" customHeight="1" x14ac:dyDescent="0.15">
      <c r="A20" s="20"/>
      <c r="B20" s="21"/>
      <c r="C20" s="46"/>
      <c r="D20" s="47"/>
      <c r="E20" s="48"/>
      <c r="F20" s="56">
        <f>C20-D20-E20</f>
        <v>0</v>
      </c>
      <c r="G20" s="49"/>
    </row>
    <row r="21" spans="1:7" ht="18" customHeight="1" x14ac:dyDescent="0.15">
      <c r="A21" s="16"/>
      <c r="B21" s="17"/>
      <c r="C21" s="35"/>
      <c r="D21" s="36"/>
      <c r="E21" s="37"/>
      <c r="F21" s="54">
        <f>C21-D21-E21</f>
        <v>0</v>
      </c>
      <c r="G21" s="38"/>
    </row>
    <row r="22" spans="1:7" ht="18" customHeight="1" x14ac:dyDescent="0.15">
      <c r="A22" s="18"/>
      <c r="B22" s="19"/>
      <c r="C22" s="40"/>
      <c r="D22" s="41"/>
      <c r="E22" s="41"/>
      <c r="F22" s="55">
        <f>C22-D22-E22</f>
        <v>0</v>
      </c>
      <c r="G22" s="51"/>
    </row>
    <row r="23" spans="1:7" ht="18" customHeight="1" thickBot="1" x14ac:dyDescent="0.2">
      <c r="A23" s="66" t="s">
        <v>3</v>
      </c>
      <c r="B23" s="67"/>
      <c r="C23" s="57">
        <f>SUM(C20:C22)</f>
        <v>0</v>
      </c>
      <c r="D23" s="57">
        <f t="shared" ref="D23:E23" si="1">SUM(D20:D22)</f>
        <v>0</v>
      </c>
      <c r="E23" s="57">
        <f t="shared" si="1"/>
        <v>0</v>
      </c>
      <c r="F23" s="57">
        <f>SUM(F20:F22)</f>
        <v>0</v>
      </c>
      <c r="G23" s="50"/>
    </row>
    <row r="24" spans="1:7" ht="18" customHeight="1" thickTop="1" thickBot="1" x14ac:dyDescent="0.2">
      <c r="A24" s="76" t="s">
        <v>12</v>
      </c>
      <c r="B24" s="77"/>
      <c r="C24" s="59">
        <f>C19+C23</f>
        <v>0</v>
      </c>
      <c r="D24" s="58">
        <f>D19+D23</f>
        <v>0</v>
      </c>
      <c r="E24" s="58">
        <f>E19+E23</f>
        <v>0</v>
      </c>
      <c r="F24" s="58">
        <f>F19+F23</f>
        <v>0</v>
      </c>
      <c r="G24" s="13"/>
    </row>
    <row r="25" spans="1:7" ht="13.5" customHeight="1" thickBot="1" x14ac:dyDescent="0.2">
      <c r="A25" s="6"/>
      <c r="B25" s="6"/>
      <c r="C25" s="7"/>
      <c r="D25" s="7"/>
      <c r="E25" s="7"/>
      <c r="F25" s="7"/>
      <c r="G25" s="7"/>
    </row>
    <row r="26" spans="1:7" s="1" customFormat="1" ht="18" thickBot="1" x14ac:dyDescent="0.2">
      <c r="A26" s="74" t="s">
        <v>18</v>
      </c>
      <c r="B26" s="75"/>
      <c r="C26" s="75"/>
      <c r="D26" s="75"/>
      <c r="E26" s="75"/>
      <c r="F26" s="61">
        <f>IF(F12&gt;F24,F24,F12)</f>
        <v>0</v>
      </c>
      <c r="G26" s="24" t="s">
        <v>19</v>
      </c>
    </row>
    <row r="28" spans="1:7" ht="15" customHeight="1" x14ac:dyDescent="0.15">
      <c r="A28" s="22"/>
      <c r="B28" s="22"/>
      <c r="C28" s="82" t="s">
        <v>16</v>
      </c>
      <c r="D28" s="84" t="s">
        <v>17</v>
      </c>
      <c r="E28" s="73" t="s">
        <v>11</v>
      </c>
      <c r="F28" s="73"/>
      <c r="G28" s="73"/>
    </row>
    <row r="29" spans="1:7" ht="15" customHeight="1" x14ac:dyDescent="0.15">
      <c r="A29" s="22"/>
      <c r="B29" s="22"/>
      <c r="C29" s="83"/>
      <c r="D29" s="85"/>
      <c r="E29" s="78" t="s">
        <v>25</v>
      </c>
      <c r="F29" s="80" t="s">
        <v>23</v>
      </c>
      <c r="G29" s="25" t="s">
        <v>9</v>
      </c>
    </row>
    <row r="30" spans="1:7" ht="15" customHeight="1" x14ac:dyDescent="0.15">
      <c r="A30" s="22"/>
      <c r="B30" s="22"/>
      <c r="C30" s="26" t="s">
        <v>20</v>
      </c>
      <c r="D30" s="27" t="s">
        <v>22</v>
      </c>
      <c r="E30" s="79"/>
      <c r="F30" s="81"/>
      <c r="G30" s="26" t="s">
        <v>21</v>
      </c>
    </row>
    <row r="31" spans="1:7" s="1" customFormat="1" ht="17.25" customHeight="1" x14ac:dyDescent="0.15">
      <c r="A31"/>
      <c r="C31" s="60">
        <f>IF(C12-C24&gt;0,C12-C24,0)</f>
        <v>0</v>
      </c>
      <c r="D31" s="60">
        <f>C12-F26</f>
        <v>0</v>
      </c>
      <c r="E31" s="60">
        <f>D12</f>
        <v>0</v>
      </c>
      <c r="F31" s="60">
        <f>IF(F26=F24,MAX(E12,E24),E12)</f>
        <v>0</v>
      </c>
      <c r="G31" s="60">
        <f>IF(D31-E31-F31&gt;0,D31-E31-F31,0)</f>
        <v>0</v>
      </c>
    </row>
    <row r="32" spans="1:7" s="1" customFormat="1" x14ac:dyDescent="0.15">
      <c r="A32"/>
    </row>
    <row r="33" spans="1:1" s="1" customFormat="1" x14ac:dyDescent="0.15">
      <c r="A33"/>
    </row>
    <row r="34" spans="1:1" s="1" customFormat="1" x14ac:dyDescent="0.15">
      <c r="A34"/>
    </row>
    <row r="35" spans="1:1" s="1" customFormat="1" x14ac:dyDescent="0.15">
      <c r="A35"/>
    </row>
    <row r="81" spans="1:7" x14ac:dyDescent="0.15">
      <c r="A81" s="2"/>
      <c r="B81" s="3"/>
      <c r="C81" s="3"/>
      <c r="D81" s="3"/>
      <c r="E81" s="3"/>
      <c r="F81" s="3"/>
      <c r="G81" s="3"/>
    </row>
    <row r="82" spans="1:7" x14ac:dyDescent="0.15">
      <c r="A82" s="2"/>
      <c r="B82" s="3"/>
      <c r="C82" s="3"/>
      <c r="D82" s="3"/>
      <c r="E82" s="3"/>
      <c r="F82" s="3"/>
      <c r="G82" s="3"/>
    </row>
  </sheetData>
  <mergeCells count="15">
    <mergeCell ref="E28:G28"/>
    <mergeCell ref="A26:E26"/>
    <mergeCell ref="A24:B24"/>
    <mergeCell ref="E29:E30"/>
    <mergeCell ref="F29:F30"/>
    <mergeCell ref="C28:C29"/>
    <mergeCell ref="D28:D29"/>
    <mergeCell ref="A19:B19"/>
    <mergeCell ref="A23:B23"/>
    <mergeCell ref="A1:G1"/>
    <mergeCell ref="A11:B11"/>
    <mergeCell ref="A14:B14"/>
    <mergeCell ref="A12:B12"/>
    <mergeCell ref="A7:B7"/>
    <mergeCell ref="A2:C2"/>
  </mergeCells>
  <phoneticPr fontId="2"/>
  <printOptions horizontalCentered="1"/>
  <pageMargins left="0.51181102362204722" right="0.51181102362204722" top="0.74803149606299213" bottom="0.35433070866141736" header="0.31496062992125984" footer="0.31496062992125984"/>
  <pageSetup paperSize="9" scale="87" orientation="landscape" r:id="rId1"/>
  <rowBreaks count="1" manualBreakCount="1">
    <brk id="31" max="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比較表</vt:lpstr>
      <vt:lpstr>比較表!Print_Area</vt:lpstr>
      <vt:lpstr>比較表!Print_Titles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kumamoto</dc:creator>
  <cp:lastModifiedBy>石川県庁_越坂</cp:lastModifiedBy>
  <cp:lastPrinted>2024-03-03T04:26:27Z</cp:lastPrinted>
  <dcterms:created xsi:type="dcterms:W3CDTF">2016-08-24T06:01:11Z</dcterms:created>
  <dcterms:modified xsi:type="dcterms:W3CDTF">2024-03-03T04:39:04Z</dcterms:modified>
</cp:coreProperties>
</file>