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903000_経営支援課\12_経営支援G\★R6年度\★災害関係(R6.1能登地震)\05 営業再開支援補助金\01 公募要領・チラシ等\03 公募要領・申請書\"/>
    </mc:Choice>
  </mc:AlternateContent>
  <xr:revisionPtr revIDLastSave="0" documentId="13_ncr:1_{C15057C9-30F1-425B-B94B-3480F27C8342}" xr6:coauthVersionLast="47" xr6:coauthVersionMax="47" xr10:uidLastSave="{00000000-0000-0000-0000-000000000000}"/>
  <bookViews>
    <workbookView xWindow="-120" yWindow="-120" windowWidth="29040" windowHeight="15840" xr2:uid="{00000000-000D-0000-FFFF-FFFF00000000}"/>
  </bookViews>
  <sheets>
    <sheet name="1号-1" sheetId="1" r:id="rId1"/>
    <sheet name="1号-2" sheetId="2" r:id="rId2"/>
    <sheet name="1号-3" sheetId="4" r:id="rId3"/>
    <sheet name="別紙１_宣誓・同意書" sheetId="25" r:id="rId4"/>
    <sheet name="別紙2_役員等名簿" sheetId="14" r:id="rId5"/>
    <sheet name="別紙3_経費明細" sheetId="32" r:id="rId6"/>
    <sheet name="1号-4" sheetId="34" r:id="rId7"/>
    <sheet name="チェックリスト" sheetId="15" r:id="rId8"/>
    <sheet name="マスタ集計用" sheetId="21" r:id="rId9"/>
    <sheet name="警察照会用" sheetId="23" r:id="rId10"/>
    <sheet name="業種リスト" sheetId="12" r:id="rId11"/>
  </sheets>
  <definedNames>
    <definedName name="A農業・林業">業種リスト!$A$4:$A$5</definedName>
    <definedName name="B漁業">業種リスト!$B$4:$B$5</definedName>
    <definedName name="C鉱業・採石業・砂利採取業">業種リスト!$C$4</definedName>
    <definedName name="D建設業">業種リスト!$D$4:$D$6</definedName>
    <definedName name="E製造業">業種リスト!$E$4:$E$27</definedName>
    <definedName name="F電気・ガス・熱供給・水道業">業種リスト!$F$4:$F$7</definedName>
    <definedName name="G情報通信業">業種リスト!$G$4:$G$8</definedName>
    <definedName name="H運輸業・郵便業">業種リスト!$H$4:$H$11</definedName>
    <definedName name="I卸売業・小売業">業種リスト!$I$4:$I$15</definedName>
    <definedName name="J金融業・保険業">業種リスト!$J$4:$J$9</definedName>
    <definedName name="K不動産業・物品賃貸業">業種リスト!$K$4:$K$6</definedName>
    <definedName name="L学術研究・専門・技術サービス業">業種リスト!$L$4:$L$7</definedName>
    <definedName name="M宿泊業・飲食サービス業">業種リスト!$M$4:$M$6</definedName>
    <definedName name="N生活関連サービス業・娯楽業">業種リスト!$N$4:$N$6</definedName>
    <definedName name="O教育・学習支援業">業種リスト!$O$4:$O$5</definedName>
    <definedName name="_xlnm.Print_Area" localSheetId="0">'1号-1'!$A$1:$K$38</definedName>
    <definedName name="_xlnm.Print_Area" localSheetId="1">'1号-2'!$A$1:$L$29</definedName>
    <definedName name="_xlnm.Print_Area" localSheetId="6">'1号-4'!$A$1:$L$44</definedName>
    <definedName name="_xlnm.Print_Area" localSheetId="7">チェックリスト!$A$1:$F$35</definedName>
    <definedName name="_xlnm.Print_Area" localSheetId="3">別紙１_宣誓・同意書!$A$1:$P$41</definedName>
    <definedName name="_xlnm.Print_Area" localSheetId="4">別紙2_役員等名簿!$A$1:$U$43</definedName>
    <definedName name="_xlnm.Print_Area" localSheetId="5">別紙3_経費明細!$A$1:$F$25</definedName>
    <definedName name="P医療・福祉">業種リスト!$P$4:$P$6</definedName>
    <definedName name="Q複合サービス事業">業種リスト!$Q$4:$Q$5</definedName>
    <definedName name="Rサービス業※他に分類されないもの">業種リスト!$R$4:$R$12</definedName>
    <definedName name="S公務※他に分類されるものを除く">業種リスト!$S$4:$S$5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34" l="1"/>
  <c r="I32" i="34"/>
  <c r="I43" i="34"/>
  <c r="G12" i="34"/>
  <c r="G6" i="34"/>
  <c r="J12" i="34"/>
  <c r="J13" i="34" s="1"/>
  <c r="F28" i="32"/>
  <c r="AA6" i="21" s="1"/>
  <c r="F23" i="32"/>
  <c r="Z6" i="21" s="1"/>
  <c r="N15" i="23"/>
  <c r="J15" i="23" s="1"/>
  <c r="K15" i="23"/>
  <c r="H15" i="23"/>
  <c r="F15" i="23"/>
  <c r="E15" i="23"/>
  <c r="D15" i="23"/>
  <c r="C15" i="23"/>
  <c r="N14" i="23"/>
  <c r="G14" i="23" s="1"/>
  <c r="K14" i="23"/>
  <c r="J14" i="23"/>
  <c r="I14" i="23"/>
  <c r="H14" i="23"/>
  <c r="F14" i="23"/>
  <c r="E14" i="23"/>
  <c r="D14" i="23"/>
  <c r="C14" i="23"/>
  <c r="N13" i="23"/>
  <c r="J13" i="23" s="1"/>
  <c r="K13" i="23"/>
  <c r="H13" i="23"/>
  <c r="G13" i="23"/>
  <c r="F13" i="23"/>
  <c r="E13" i="23"/>
  <c r="D13" i="23"/>
  <c r="C13" i="23"/>
  <c r="N12" i="23"/>
  <c r="G12" i="23" s="1"/>
  <c r="K12" i="23"/>
  <c r="J12" i="23"/>
  <c r="I12" i="23"/>
  <c r="H12" i="23"/>
  <c r="F12" i="23"/>
  <c r="E12" i="23"/>
  <c r="D12" i="23"/>
  <c r="C12" i="23"/>
  <c r="N11" i="23"/>
  <c r="J11" i="23" s="1"/>
  <c r="K11" i="23"/>
  <c r="H11" i="23"/>
  <c r="G11" i="23"/>
  <c r="F11" i="23"/>
  <c r="E11" i="23"/>
  <c r="D11" i="23"/>
  <c r="C11" i="23"/>
  <c r="N10" i="23"/>
  <c r="G10" i="23" s="1"/>
  <c r="K10" i="23"/>
  <c r="J10" i="23"/>
  <c r="I10" i="23"/>
  <c r="H10" i="23"/>
  <c r="F10" i="23"/>
  <c r="E10" i="23"/>
  <c r="D10" i="23"/>
  <c r="C10" i="23"/>
  <c r="N9" i="23"/>
  <c r="J9" i="23" s="1"/>
  <c r="K9" i="23"/>
  <c r="H9" i="23"/>
  <c r="G9" i="23"/>
  <c r="F9" i="23"/>
  <c r="E9" i="23"/>
  <c r="D9" i="23"/>
  <c r="C9" i="23"/>
  <c r="N8" i="23"/>
  <c r="G8" i="23" s="1"/>
  <c r="K8" i="23"/>
  <c r="J8" i="23"/>
  <c r="I8" i="23"/>
  <c r="H8" i="23"/>
  <c r="F8" i="23"/>
  <c r="E8" i="23"/>
  <c r="D8" i="23"/>
  <c r="C8" i="23"/>
  <c r="N7" i="23"/>
  <c r="J7" i="23" s="1"/>
  <c r="K7" i="23"/>
  <c r="H7" i="23"/>
  <c r="G7" i="23"/>
  <c r="F7" i="23"/>
  <c r="E7" i="23"/>
  <c r="D7" i="23"/>
  <c r="C7" i="23"/>
  <c r="N6" i="23"/>
  <c r="G6" i="23" s="1"/>
  <c r="K6" i="23"/>
  <c r="H6" i="23"/>
  <c r="F6" i="23"/>
  <c r="E6" i="23"/>
  <c r="D6" i="23"/>
  <c r="C6" i="23"/>
  <c r="AD6" i="21"/>
  <c r="W6" i="21"/>
  <c r="V6" i="21"/>
  <c r="U6" i="21"/>
  <c r="T6" i="21"/>
  <c r="S6" i="21"/>
  <c r="R6" i="21"/>
  <c r="Q6" i="21"/>
  <c r="P6" i="21"/>
  <c r="O6" i="21"/>
  <c r="N6" i="21"/>
  <c r="M6" i="21"/>
  <c r="K6" i="21"/>
  <c r="J6" i="21"/>
  <c r="I6" i="21"/>
  <c r="H6" i="21"/>
  <c r="G6" i="21"/>
  <c r="F6" i="21"/>
  <c r="E6" i="21"/>
  <c r="C6" i="21"/>
  <c r="A6" i="21"/>
  <c r="F30" i="32"/>
  <c r="AC6" i="21" s="1"/>
  <c r="F29" i="32"/>
  <c r="AB6" i="21" s="1"/>
  <c r="C2" i="32"/>
  <c r="Q12" i="14"/>
  <c r="M12" i="14"/>
  <c r="M11" i="14"/>
  <c r="B8" i="23" s="1"/>
  <c r="M10" i="14"/>
  <c r="J6" i="34"/>
  <c r="D37" i="34" s="1"/>
  <c r="G37" i="34" s="1"/>
  <c r="J5" i="34"/>
  <c r="G5" i="34"/>
  <c r="J4" i="34"/>
  <c r="G4" i="34"/>
  <c r="D13" i="2"/>
  <c r="L6" i="21" s="1"/>
  <c r="F8" i="2"/>
  <c r="E6" i="2"/>
  <c r="D6" i="21" s="1"/>
  <c r="E5" i="2"/>
  <c r="B6" i="21" s="1"/>
  <c r="G15" i="23" l="1"/>
  <c r="I7" i="23"/>
  <c r="I9" i="23"/>
  <c r="I11" i="23"/>
  <c r="I13" i="23"/>
  <c r="I15" i="23"/>
  <c r="E33" i="34"/>
  <c r="I33" i="34" s="1"/>
  <c r="E32" i="34"/>
  <c r="G17" i="34"/>
  <c r="J7" i="34"/>
  <c r="X6" i="21" s="1"/>
  <c r="I6" i="23"/>
  <c r="J6" i="23"/>
  <c r="B6" i="23"/>
  <c r="B10" i="23"/>
  <c r="B14" i="23"/>
  <c r="B7" i="23"/>
  <c r="B11" i="23"/>
  <c r="B15" i="23"/>
  <c r="B9" i="23"/>
  <c r="B13" i="23"/>
  <c r="B12" i="23"/>
  <c r="L40" i="34" l="1"/>
  <c r="L29" i="34"/>
  <c r="E37" i="34"/>
  <c r="I37" i="34" s="1"/>
  <c r="I17" i="34"/>
  <c r="F24" i="34"/>
  <c r="G43" i="34" s="1"/>
  <c r="K43" i="34" l="1"/>
  <c r="I44" i="34" s="1"/>
  <c r="G32" i="34"/>
  <c r="G31" i="34"/>
  <c r="G42" i="34"/>
  <c r="G33" i="34"/>
  <c r="K33" i="34" l="1"/>
  <c r="K32" i="34" l="1"/>
  <c r="I34" i="34" s="1"/>
  <c r="A26" i="34" s="1"/>
  <c r="Y6" i="21" l="1"/>
  <c r="AM6" i="21" s="1"/>
</calcChain>
</file>

<file path=xl/sharedStrings.xml><?xml version="1.0" encoding="utf-8"?>
<sst xmlns="http://schemas.openxmlformats.org/spreadsheetml/2006/main" count="556" uniqueCount="401">
  <si>
    <t>＜申請者＞</t>
    <rPh sb="1" eb="4">
      <t>シンセイシャ</t>
    </rPh>
    <phoneticPr fontId="1"/>
  </si>
  <si>
    <t>郵便番号　〒</t>
    <rPh sb="0" eb="4">
      <t>ユウビンバンゴウ</t>
    </rPh>
    <phoneticPr fontId="1"/>
  </si>
  <si>
    <t>令和</t>
    <rPh sb="0" eb="2">
      <t>レイワ</t>
    </rPh>
    <phoneticPr fontId="1"/>
  </si>
  <si>
    <t>年</t>
    <rPh sb="0" eb="1">
      <t>ネン</t>
    </rPh>
    <phoneticPr fontId="1"/>
  </si>
  <si>
    <t>月</t>
    <rPh sb="0" eb="1">
      <t>ツキ</t>
    </rPh>
    <phoneticPr fontId="1"/>
  </si>
  <si>
    <t>日</t>
    <rPh sb="0" eb="1">
      <t>ヒ</t>
    </rPh>
    <phoneticPr fontId="1"/>
  </si>
  <si>
    <t>■</t>
    <phoneticPr fontId="1"/>
  </si>
  <si>
    <t>役職</t>
    <rPh sb="0" eb="2">
      <t>ヤクショク</t>
    </rPh>
    <phoneticPr fontId="1"/>
  </si>
  <si>
    <t>氏名</t>
    <rPh sb="0" eb="2">
      <t>シメイ</t>
    </rPh>
    <phoneticPr fontId="1"/>
  </si>
  <si>
    <t>業種</t>
    <rPh sb="0" eb="2">
      <t>ギョウシュ</t>
    </rPh>
    <phoneticPr fontId="1"/>
  </si>
  <si>
    <t>〒</t>
    <phoneticPr fontId="1"/>
  </si>
  <si>
    <t>住所</t>
    <rPh sb="0" eb="2">
      <t>ジュウショ</t>
    </rPh>
    <phoneticPr fontId="1"/>
  </si>
  <si>
    <t>資本金</t>
    <rPh sb="0" eb="3">
      <t>シホンキン</t>
    </rPh>
    <phoneticPr fontId="1"/>
  </si>
  <si>
    <t>千円</t>
    <rPh sb="0" eb="2">
      <t>センエン</t>
    </rPh>
    <phoneticPr fontId="1"/>
  </si>
  <si>
    <t>人</t>
    <rPh sb="0" eb="1">
      <t>ヒト</t>
    </rPh>
    <phoneticPr fontId="1"/>
  </si>
  <si>
    <t>所在地</t>
    <rPh sb="0" eb="2">
      <t>ショザイ</t>
    </rPh>
    <rPh sb="2" eb="3">
      <t>チ</t>
    </rPh>
    <phoneticPr fontId="1"/>
  </si>
  <si>
    <t>電話番号</t>
    <rPh sb="0" eb="2">
      <t>デンワ</t>
    </rPh>
    <rPh sb="2" eb="4">
      <t>バンゴウ</t>
    </rPh>
    <phoneticPr fontId="1"/>
  </si>
  <si>
    <t>担当者役職・氏名</t>
    <rPh sb="0" eb="3">
      <t>タントウシャ</t>
    </rPh>
    <rPh sb="3" eb="5">
      <t>ヤクショク</t>
    </rPh>
    <rPh sb="6" eb="8">
      <t>シメイ</t>
    </rPh>
    <phoneticPr fontId="1"/>
  </si>
  <si>
    <t>結果書類送付先</t>
    <rPh sb="0" eb="2">
      <t>ケッカ</t>
    </rPh>
    <rPh sb="2" eb="4">
      <t>ショルイ</t>
    </rPh>
    <rPh sb="4" eb="7">
      <t>ソウフサキ</t>
    </rPh>
    <phoneticPr fontId="1"/>
  </si>
  <si>
    <t>メールアドレス</t>
    <phoneticPr fontId="1"/>
  </si>
  <si>
    <t>月期)</t>
    <rPh sb="0" eb="1">
      <t>ツキ</t>
    </rPh>
    <rPh sb="1" eb="2">
      <t>キ</t>
    </rPh>
    <phoneticPr fontId="1"/>
  </si>
  <si>
    <r>
      <t>【</t>
    </r>
    <r>
      <rPr>
        <b/>
        <sz val="12"/>
        <color rgb="FFFF0000"/>
        <rFont val="BIZ UDPゴシック"/>
        <family val="3"/>
        <charset val="128"/>
      </rPr>
      <t>採択通知に係る</t>
    </r>
    <r>
      <rPr>
        <sz val="12"/>
        <color theme="1"/>
        <rFont val="BIZ UDPゴシック"/>
        <family val="2"/>
        <charset val="128"/>
      </rPr>
      <t>本件担当者情報】</t>
    </r>
    <rPh sb="1" eb="3">
      <t>サイタク</t>
    </rPh>
    <rPh sb="3" eb="5">
      <t>ツウチ</t>
    </rPh>
    <rPh sb="6" eb="7">
      <t>カカ</t>
    </rPh>
    <rPh sb="8" eb="10">
      <t>ホンケン</t>
    </rPh>
    <rPh sb="10" eb="13">
      <t>タントウシャ</t>
    </rPh>
    <rPh sb="13" eb="15">
      <t>ジョウホウ</t>
    </rPh>
    <phoneticPr fontId="1"/>
  </si>
  <si>
    <t>01　農業</t>
    <rPh sb="3" eb="5">
      <t>ノウギョウ</t>
    </rPh>
    <phoneticPr fontId="7"/>
  </si>
  <si>
    <t>50　各種商品卸売業</t>
    <phoneticPr fontId="7"/>
  </si>
  <si>
    <t>02　林業</t>
    <rPh sb="3" eb="5">
      <t>リンギョウ</t>
    </rPh>
    <phoneticPr fontId="7"/>
  </si>
  <si>
    <t>51　繊維・衣服等卸売業</t>
    <phoneticPr fontId="7"/>
  </si>
  <si>
    <t>52　飲食料品卸売業</t>
    <phoneticPr fontId="7"/>
  </si>
  <si>
    <t>03　漁業(水産養殖業を除く）</t>
    <rPh sb="3" eb="5">
      <t>ギョギョウ</t>
    </rPh>
    <rPh sb="6" eb="8">
      <t>スイサン</t>
    </rPh>
    <rPh sb="8" eb="10">
      <t>ヨウショク</t>
    </rPh>
    <rPh sb="10" eb="11">
      <t>ギョウ</t>
    </rPh>
    <rPh sb="12" eb="13">
      <t>ノゾ</t>
    </rPh>
    <phoneticPr fontId="7"/>
  </si>
  <si>
    <t>53　建築材料，鉱物・金属材料等卸売業</t>
    <phoneticPr fontId="7"/>
  </si>
  <si>
    <t>04　水産養殖業</t>
    <rPh sb="3" eb="5">
      <t>スイサン</t>
    </rPh>
    <rPh sb="5" eb="7">
      <t>ヨウショク</t>
    </rPh>
    <rPh sb="7" eb="8">
      <t>ギョウ</t>
    </rPh>
    <phoneticPr fontId="7"/>
  </si>
  <si>
    <t>54　機械器具卸売業</t>
    <phoneticPr fontId="7"/>
  </si>
  <si>
    <t>55　その他の卸売業</t>
    <phoneticPr fontId="7"/>
  </si>
  <si>
    <t>05　鉱業，採石業，砂利採取業</t>
    <phoneticPr fontId="7"/>
  </si>
  <si>
    <t>56　各種商品小売業</t>
    <phoneticPr fontId="7"/>
  </si>
  <si>
    <t>57　織物・衣服・身の回り品小売業</t>
    <phoneticPr fontId="7"/>
  </si>
  <si>
    <t>06　総合工事業</t>
    <rPh sb="3" eb="5">
      <t>ソウゴウ</t>
    </rPh>
    <rPh sb="5" eb="7">
      <t>コウジ</t>
    </rPh>
    <rPh sb="7" eb="8">
      <t>ギョウ</t>
    </rPh>
    <phoneticPr fontId="7"/>
  </si>
  <si>
    <t>58　飲食料品小売業</t>
    <phoneticPr fontId="7"/>
  </si>
  <si>
    <t>07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7"/>
  </si>
  <si>
    <t>59　機械器具小売業</t>
    <phoneticPr fontId="7"/>
  </si>
  <si>
    <t>08　設備工事業</t>
    <rPh sb="3" eb="5">
      <t>セツビ</t>
    </rPh>
    <rPh sb="5" eb="7">
      <t>コウジ</t>
    </rPh>
    <rPh sb="7" eb="8">
      <t>ギョウ</t>
    </rPh>
    <phoneticPr fontId="7"/>
  </si>
  <si>
    <t>60　その他の小売業</t>
    <phoneticPr fontId="7"/>
  </si>
  <si>
    <t>61　無店舗小売業</t>
    <phoneticPr fontId="7"/>
  </si>
  <si>
    <t xml:space="preserve">09　食料品製造業 </t>
    <phoneticPr fontId="7"/>
  </si>
  <si>
    <t>10　飲料・たばこ・飼料製造業</t>
    <phoneticPr fontId="7"/>
  </si>
  <si>
    <t>62　銀行業</t>
    <phoneticPr fontId="9"/>
  </si>
  <si>
    <t>11　繊維工業</t>
    <phoneticPr fontId="7"/>
  </si>
  <si>
    <t>63　協同組織金融業</t>
    <phoneticPr fontId="7"/>
  </si>
  <si>
    <t xml:space="preserve">12　木材・木製品製造業（家具を除く） </t>
    <phoneticPr fontId="7"/>
  </si>
  <si>
    <t>64　貸金業，クレジットカード業等非預金信用機関</t>
    <phoneticPr fontId="7"/>
  </si>
  <si>
    <t>13　家具・装備品製造業</t>
    <phoneticPr fontId="7"/>
  </si>
  <si>
    <t>65　金融商品取引業，商品先物取引業</t>
    <phoneticPr fontId="7"/>
  </si>
  <si>
    <t xml:space="preserve">14　パルプ・紙・紙加工品製造業 </t>
    <phoneticPr fontId="7"/>
  </si>
  <si>
    <t>66　補助的金融業等</t>
    <phoneticPr fontId="7"/>
  </si>
  <si>
    <t>15　印刷・同関連業</t>
    <phoneticPr fontId="7"/>
  </si>
  <si>
    <t>67　保険業（保険媒介代理業，保険サービス業を含む）</t>
    <phoneticPr fontId="7"/>
  </si>
  <si>
    <t xml:space="preserve">16　化学工業 </t>
    <phoneticPr fontId="7"/>
  </si>
  <si>
    <t xml:space="preserve">17　石油製品・石炭製品製造業 </t>
    <phoneticPr fontId="7"/>
  </si>
  <si>
    <t>68　不動産取引業</t>
    <phoneticPr fontId="7"/>
  </si>
  <si>
    <t xml:space="preserve">18　プラスチック製品製造業（別掲を除く） </t>
    <phoneticPr fontId="7"/>
  </si>
  <si>
    <t>69　不動産賃貸業・管理業</t>
    <phoneticPr fontId="7"/>
  </si>
  <si>
    <t>19　ゴム製品製造業</t>
    <phoneticPr fontId="7"/>
  </si>
  <si>
    <t>70　物品賃貸業</t>
    <phoneticPr fontId="7"/>
  </si>
  <si>
    <t xml:space="preserve">20　なめし革・同製品・毛皮製造業 </t>
    <phoneticPr fontId="7"/>
  </si>
  <si>
    <t xml:space="preserve">21　窯業・土石製品製造業 </t>
    <phoneticPr fontId="7"/>
  </si>
  <si>
    <t>71　学術・開発研究機関</t>
    <phoneticPr fontId="7"/>
  </si>
  <si>
    <t xml:space="preserve">22　鉄鋼業 </t>
    <phoneticPr fontId="7"/>
  </si>
  <si>
    <t>72　専門サービス業（他に分類されないもの）</t>
    <phoneticPr fontId="7"/>
  </si>
  <si>
    <t xml:space="preserve">23　非鉄金属製造業　 </t>
    <phoneticPr fontId="7"/>
  </si>
  <si>
    <t>73　広告業</t>
    <phoneticPr fontId="7"/>
  </si>
  <si>
    <t>24　金属製品製造業</t>
    <phoneticPr fontId="10"/>
  </si>
  <si>
    <t>74　技術サービス業（他に分類されないもの）</t>
    <phoneticPr fontId="7"/>
  </si>
  <si>
    <t xml:space="preserve">25　はん用機械器具製造業
</t>
    <phoneticPr fontId="7"/>
  </si>
  <si>
    <t>26　生産用機械器具製造業</t>
    <phoneticPr fontId="7"/>
  </si>
  <si>
    <t>75　宿泊業</t>
    <phoneticPr fontId="7"/>
  </si>
  <si>
    <t>27　業務用機械器具製造業</t>
    <phoneticPr fontId="10"/>
  </si>
  <si>
    <t>76　飲食店</t>
    <phoneticPr fontId="7"/>
  </si>
  <si>
    <t>28　電子部品・デバイス・電子回路製造業</t>
    <phoneticPr fontId="7"/>
  </si>
  <si>
    <t>77　持ち帰り・配達飲食サービス業</t>
    <phoneticPr fontId="7"/>
  </si>
  <si>
    <t>29　電気機械器具製造業</t>
    <phoneticPr fontId="7"/>
  </si>
  <si>
    <t>30　情報通信機械器具製造業</t>
    <phoneticPr fontId="7"/>
  </si>
  <si>
    <t>78　洗濯・理容・美容・浴場業</t>
    <phoneticPr fontId="7"/>
  </si>
  <si>
    <t>31　輸送用機械器具製造業</t>
    <phoneticPr fontId="7"/>
  </si>
  <si>
    <t>79　その他の生活関連サービス業</t>
    <phoneticPr fontId="7"/>
  </si>
  <si>
    <t>32　その他の製造業</t>
    <phoneticPr fontId="7"/>
  </si>
  <si>
    <t>80　娯楽業</t>
    <phoneticPr fontId="7"/>
  </si>
  <si>
    <t>33　電気業</t>
    <phoneticPr fontId="7"/>
  </si>
  <si>
    <t>81　学校教育</t>
    <phoneticPr fontId="7"/>
  </si>
  <si>
    <t>34　ガス業</t>
    <phoneticPr fontId="7"/>
  </si>
  <si>
    <t>82　その他の教育，学習支援業</t>
    <phoneticPr fontId="7"/>
  </si>
  <si>
    <t>35　熱供給業</t>
    <phoneticPr fontId="7"/>
  </si>
  <si>
    <t>36　水道業</t>
    <phoneticPr fontId="7"/>
  </si>
  <si>
    <t>83　医療業</t>
    <phoneticPr fontId="7"/>
  </si>
  <si>
    <t>84　保健衛生</t>
    <phoneticPr fontId="7"/>
  </si>
  <si>
    <t>37　通信業</t>
    <rPh sb="3" eb="6">
      <t>ツウシンギョウ</t>
    </rPh>
    <phoneticPr fontId="10"/>
  </si>
  <si>
    <t>85　社会保険・社会福祉・介護事業</t>
    <phoneticPr fontId="7"/>
  </si>
  <si>
    <t xml:space="preserve">38　放送業 </t>
    <phoneticPr fontId="7"/>
  </si>
  <si>
    <t xml:space="preserve">39　情報サービス業 </t>
    <phoneticPr fontId="7"/>
  </si>
  <si>
    <t>86　郵便局</t>
    <phoneticPr fontId="7"/>
  </si>
  <si>
    <t>40  インターネット附随サービス業</t>
    <rPh sb="11" eb="13">
      <t>フズイ</t>
    </rPh>
    <rPh sb="17" eb="18">
      <t>ギョウ</t>
    </rPh>
    <phoneticPr fontId="10"/>
  </si>
  <si>
    <t>87　協同組合（他に分類されないもの）</t>
    <phoneticPr fontId="7"/>
  </si>
  <si>
    <t>41　映像・音声・文字情報制作業</t>
    <rPh sb="3" eb="5">
      <t>エイゾウ</t>
    </rPh>
    <rPh sb="6" eb="8">
      <t>オンセイ</t>
    </rPh>
    <rPh sb="9" eb="11">
      <t>モジ</t>
    </rPh>
    <rPh sb="11" eb="13">
      <t>ジョウホウ</t>
    </rPh>
    <rPh sb="13" eb="15">
      <t>セイサク</t>
    </rPh>
    <rPh sb="15" eb="16">
      <t>ギョウ</t>
    </rPh>
    <phoneticPr fontId="10"/>
  </si>
  <si>
    <t>88　廃棄物処理業</t>
    <phoneticPr fontId="7"/>
  </si>
  <si>
    <t>42　鉄道業</t>
    <phoneticPr fontId="7"/>
  </si>
  <si>
    <t>89　自動車整備業</t>
    <phoneticPr fontId="7"/>
  </si>
  <si>
    <t xml:space="preserve">43　道路旅客運送業 </t>
    <phoneticPr fontId="7"/>
  </si>
  <si>
    <t>90　機械等修理業（別掲を除く）</t>
    <phoneticPr fontId="7"/>
  </si>
  <si>
    <t xml:space="preserve">44　道路貨物運送業 </t>
    <phoneticPr fontId="7"/>
  </si>
  <si>
    <t>91　職業紹介・労働者派遣業</t>
    <phoneticPr fontId="7"/>
  </si>
  <si>
    <t>45　水運業</t>
    <phoneticPr fontId="7"/>
  </si>
  <si>
    <t>92　その他の事業サービス業</t>
    <phoneticPr fontId="7"/>
  </si>
  <si>
    <t xml:space="preserve">46　航空運輸業 </t>
    <phoneticPr fontId="7"/>
  </si>
  <si>
    <t>93　政治・経済・文化団体</t>
    <phoneticPr fontId="7"/>
  </si>
  <si>
    <t xml:space="preserve">47　倉庫業 </t>
    <phoneticPr fontId="7"/>
  </si>
  <si>
    <t>94　宗教</t>
    <phoneticPr fontId="7"/>
  </si>
  <si>
    <t xml:space="preserve">48　運輸に附帯するサービス業 </t>
    <phoneticPr fontId="7"/>
  </si>
  <si>
    <t>95　その他のサービス業</t>
    <phoneticPr fontId="7"/>
  </si>
  <si>
    <t xml:space="preserve">49　郵便業（信書便事業を含む）
</t>
    <phoneticPr fontId="7"/>
  </si>
  <si>
    <t>96　外国公務</t>
    <phoneticPr fontId="7"/>
  </si>
  <si>
    <t>97　国家公務</t>
    <phoneticPr fontId="7"/>
  </si>
  <si>
    <t>98　地方公務</t>
    <phoneticPr fontId="7"/>
  </si>
  <si>
    <t>T　分類不能の産業</t>
    <rPh sb="2" eb="4">
      <t>ブンルイ</t>
    </rPh>
    <rPh sb="4" eb="6">
      <t>フノウ</t>
    </rPh>
    <rPh sb="7" eb="9">
      <t>サンギョウ</t>
    </rPh>
    <phoneticPr fontId="7"/>
  </si>
  <si>
    <t>99　分類不能の産業</t>
    <phoneticPr fontId="7"/>
  </si>
  <si>
    <t>事業実施期間</t>
    <rPh sb="0" eb="2">
      <t>ジギョウ</t>
    </rPh>
    <rPh sb="2" eb="4">
      <t>ジッシ</t>
    </rPh>
    <rPh sb="4" eb="6">
      <t>キカン</t>
    </rPh>
    <phoneticPr fontId="1"/>
  </si>
  <si>
    <t>～</t>
    <phoneticPr fontId="1"/>
  </si>
  <si>
    <t>創業・設立年(西暦)</t>
    <rPh sb="0" eb="2">
      <t>ソウギョウ</t>
    </rPh>
    <rPh sb="3" eb="5">
      <t>セツリツ</t>
    </rPh>
    <rPh sb="5" eb="6">
      <t>トシ</t>
    </rPh>
    <rPh sb="7" eb="9">
      <t>セイレキ</t>
    </rPh>
    <phoneticPr fontId="1"/>
  </si>
  <si>
    <t>A農業・林業</t>
    <rPh sb="1" eb="3">
      <t>ノウギョウ</t>
    </rPh>
    <rPh sb="4" eb="6">
      <t>リンギョウ</t>
    </rPh>
    <phoneticPr fontId="7"/>
  </si>
  <si>
    <t>B漁業</t>
    <rPh sb="1" eb="3">
      <t>ギョギョウ</t>
    </rPh>
    <phoneticPr fontId="7"/>
  </si>
  <si>
    <t>D建設業</t>
    <rPh sb="1" eb="3">
      <t>ケンセツ</t>
    </rPh>
    <rPh sb="3" eb="4">
      <t>ギョウ</t>
    </rPh>
    <phoneticPr fontId="7"/>
  </si>
  <si>
    <t>E製造業</t>
    <rPh sb="1" eb="4">
      <t>セイゾウギョウ</t>
    </rPh>
    <phoneticPr fontId="7"/>
  </si>
  <si>
    <t>F電気・ガス・熱供給・水道業</t>
    <rPh sb="1" eb="3">
      <t>デンキ</t>
    </rPh>
    <rPh sb="7" eb="8">
      <t>ネツ</t>
    </rPh>
    <rPh sb="8" eb="10">
      <t>キョウキュウ</t>
    </rPh>
    <rPh sb="11" eb="13">
      <t>スイドウ</t>
    </rPh>
    <rPh sb="13" eb="14">
      <t>ギョウ</t>
    </rPh>
    <phoneticPr fontId="7"/>
  </si>
  <si>
    <t>G情報通信業</t>
    <rPh sb="1" eb="3">
      <t>ジョウホウ</t>
    </rPh>
    <rPh sb="3" eb="6">
      <t>ツウシンギョウ</t>
    </rPh>
    <phoneticPr fontId="7"/>
  </si>
  <si>
    <t>Q複合サービス事業</t>
    <rPh sb="1" eb="3">
      <t>フクゴウ</t>
    </rPh>
    <rPh sb="7" eb="9">
      <t>ジギョウ</t>
    </rPh>
    <phoneticPr fontId="7"/>
  </si>
  <si>
    <t>C鉱業・採石業・砂利採取業</t>
    <rPh sb="1" eb="3">
      <t>コウギョウ</t>
    </rPh>
    <rPh sb="4" eb="6">
      <t>サイセキ</t>
    </rPh>
    <rPh sb="6" eb="7">
      <t>ギョウ</t>
    </rPh>
    <rPh sb="8" eb="10">
      <t>ジャリ</t>
    </rPh>
    <rPh sb="10" eb="12">
      <t>サイシュ</t>
    </rPh>
    <rPh sb="12" eb="13">
      <t>ギョウ</t>
    </rPh>
    <phoneticPr fontId="7"/>
  </si>
  <si>
    <t>H運輸業・郵便業</t>
    <rPh sb="1" eb="4">
      <t>ウンユギョウ</t>
    </rPh>
    <rPh sb="5" eb="7">
      <t>ユウビン</t>
    </rPh>
    <rPh sb="7" eb="8">
      <t>ギョウ</t>
    </rPh>
    <phoneticPr fontId="7"/>
  </si>
  <si>
    <t>I卸売業・小売業</t>
    <rPh sb="1" eb="3">
      <t>オロシウ</t>
    </rPh>
    <rPh sb="3" eb="4">
      <t>ギョウ</t>
    </rPh>
    <rPh sb="5" eb="7">
      <t>コウ</t>
    </rPh>
    <rPh sb="7" eb="8">
      <t>ギョウ</t>
    </rPh>
    <phoneticPr fontId="7"/>
  </si>
  <si>
    <t>J金融業・保険業</t>
    <rPh sb="1" eb="4">
      <t>キンユウギョウ</t>
    </rPh>
    <rPh sb="5" eb="7">
      <t>ホケン</t>
    </rPh>
    <rPh sb="7" eb="8">
      <t>ギョウ</t>
    </rPh>
    <phoneticPr fontId="7"/>
  </si>
  <si>
    <t>K不動産業・物品賃貸業</t>
    <rPh sb="1" eb="5">
      <t>フドウサンギョウ</t>
    </rPh>
    <rPh sb="6" eb="8">
      <t>ブッピン</t>
    </rPh>
    <rPh sb="8" eb="10">
      <t>チンタイ</t>
    </rPh>
    <rPh sb="10" eb="11">
      <t>ギョウ</t>
    </rPh>
    <phoneticPr fontId="7"/>
  </si>
  <si>
    <t>L学術研究・専門・技術サービス業</t>
    <rPh sb="1" eb="3">
      <t>ガクジュツ</t>
    </rPh>
    <rPh sb="3" eb="5">
      <t>ケンキュウ</t>
    </rPh>
    <rPh sb="6" eb="8">
      <t>センモン</t>
    </rPh>
    <rPh sb="9" eb="11">
      <t>ギジュツ</t>
    </rPh>
    <rPh sb="15" eb="16">
      <t>ギョウ</t>
    </rPh>
    <phoneticPr fontId="7"/>
  </si>
  <si>
    <t>M宿泊業・飲食サービス業</t>
    <rPh sb="1" eb="3">
      <t>シュクハク</t>
    </rPh>
    <rPh sb="3" eb="4">
      <t>ギョウ</t>
    </rPh>
    <rPh sb="5" eb="7">
      <t>インショク</t>
    </rPh>
    <rPh sb="11" eb="12">
      <t>ギョウ</t>
    </rPh>
    <phoneticPr fontId="7"/>
  </si>
  <si>
    <t>N生活関連サービス業・娯楽業</t>
    <rPh sb="1" eb="3">
      <t>セイカツ</t>
    </rPh>
    <rPh sb="3" eb="5">
      <t>カンレン</t>
    </rPh>
    <rPh sb="9" eb="10">
      <t>ギョウ</t>
    </rPh>
    <rPh sb="11" eb="14">
      <t>ゴラクギョウ</t>
    </rPh>
    <phoneticPr fontId="7"/>
  </si>
  <si>
    <t>O教育・学習支援業</t>
    <rPh sb="1" eb="3">
      <t>キョウイク</t>
    </rPh>
    <rPh sb="4" eb="6">
      <t>ガクシュウ</t>
    </rPh>
    <rPh sb="6" eb="8">
      <t>シエン</t>
    </rPh>
    <rPh sb="8" eb="9">
      <t>ギョウ</t>
    </rPh>
    <phoneticPr fontId="7"/>
  </si>
  <si>
    <t>P医療・福祉</t>
    <rPh sb="1" eb="3">
      <t>イリョウ</t>
    </rPh>
    <rPh sb="4" eb="6">
      <t>フクシ</t>
    </rPh>
    <phoneticPr fontId="7"/>
  </si>
  <si>
    <t>Rサービス業※他に分類されないもの</t>
    <rPh sb="5" eb="6">
      <t>ギョウ</t>
    </rPh>
    <rPh sb="7" eb="8">
      <t>ホカ</t>
    </rPh>
    <rPh sb="9" eb="11">
      <t>ブンルイ</t>
    </rPh>
    <phoneticPr fontId="7"/>
  </si>
  <si>
    <t>S公務※他に分類されるものを除く</t>
    <rPh sb="1" eb="3">
      <t>コウム</t>
    </rPh>
    <rPh sb="4" eb="5">
      <t>タ</t>
    </rPh>
    <rPh sb="6" eb="8">
      <t>ブンルイ</t>
    </rPh>
    <rPh sb="14" eb="15">
      <t>ノゾ</t>
    </rPh>
    <phoneticPr fontId="7"/>
  </si>
  <si>
    <t>大企業（みなし大企業を含む。）ではありません。</t>
    <phoneticPr fontId="1"/>
  </si>
  <si>
    <t>営業等に関しては、必要な許認可等を取得しています。</t>
    <phoneticPr fontId="1"/>
  </si>
  <si>
    <t>併給禁止の条件のある他の補助金を受給していません。</t>
    <phoneticPr fontId="1"/>
  </si>
  <si>
    <t>（自署で記入）</t>
    <rPh sb="1" eb="3">
      <t>ジショ</t>
    </rPh>
    <rPh sb="4" eb="6">
      <t>キニュウ</t>
    </rPh>
    <phoneticPr fontId="1"/>
  </si>
  <si>
    <t>日</t>
    <rPh sb="0" eb="1">
      <t>ニチ</t>
    </rPh>
    <phoneticPr fontId="1"/>
  </si>
  <si>
    <t>令和</t>
    <rPh sb="0" eb="2">
      <t>レイワ</t>
    </rPh>
    <phoneticPr fontId="7"/>
  </si>
  <si>
    <t>年</t>
    <rPh sb="0" eb="1">
      <t>ネン</t>
    </rPh>
    <phoneticPr fontId="7"/>
  </si>
  <si>
    <t>月</t>
    <rPh sb="0" eb="1">
      <t>ツキ</t>
    </rPh>
    <phoneticPr fontId="7"/>
  </si>
  <si>
    <t>日</t>
    <rPh sb="0" eb="1">
      <t>ニチ</t>
    </rPh>
    <phoneticPr fontId="7"/>
  </si>
  <si>
    <t>役　員　等　名　簿</t>
    <rPh sb="0" eb="1">
      <t>ヤク</t>
    </rPh>
    <rPh sb="2" eb="3">
      <t>イン</t>
    </rPh>
    <rPh sb="4" eb="5">
      <t>トウ</t>
    </rPh>
    <rPh sb="6" eb="7">
      <t>ナ</t>
    </rPh>
    <rPh sb="8" eb="9">
      <t>ボ</t>
    </rPh>
    <phoneticPr fontId="7"/>
  </si>
  <si>
    <t>＜申　請　者＞</t>
    <rPh sb="1" eb="2">
      <t>サル</t>
    </rPh>
    <rPh sb="3" eb="4">
      <t>ショウ</t>
    </rPh>
    <rPh sb="5" eb="6">
      <t>モノ</t>
    </rPh>
    <phoneticPr fontId="7"/>
  </si>
  <si>
    <t>現在の役員等</t>
    <rPh sb="0" eb="2">
      <t>ゲンザイ</t>
    </rPh>
    <rPh sb="3" eb="5">
      <t>ヤクイン</t>
    </rPh>
    <rPh sb="5" eb="6">
      <t>ナド</t>
    </rPh>
    <phoneticPr fontId="7"/>
  </si>
  <si>
    <t>生年月日</t>
    <rPh sb="0" eb="2">
      <t>セイネン</t>
    </rPh>
    <rPh sb="2" eb="4">
      <t>ガッピ</t>
    </rPh>
    <phoneticPr fontId="7"/>
  </si>
  <si>
    <t>性別</t>
    <rPh sb="0" eb="2">
      <t>セイベツ</t>
    </rPh>
    <phoneticPr fontId="7"/>
  </si>
  <si>
    <t>役職</t>
    <rPh sb="0" eb="2">
      <t>ヤクショク</t>
    </rPh>
    <phoneticPr fontId="7"/>
  </si>
  <si>
    <t>注</t>
    <rPh sb="0" eb="1">
      <t>チュウ</t>
    </rPh>
    <phoneticPr fontId="7"/>
  </si>
  <si>
    <t>「現住所」欄には住民票記載の住所を記入してください。</t>
    <rPh sb="1" eb="2">
      <t>ゲン</t>
    </rPh>
    <rPh sb="2" eb="4">
      <t>ジュウショ</t>
    </rPh>
    <rPh sb="5" eb="6">
      <t>ラン</t>
    </rPh>
    <rPh sb="8" eb="11">
      <t>ジュウミンヒョウ</t>
    </rPh>
    <rPh sb="11" eb="13">
      <t>キサイ</t>
    </rPh>
    <rPh sb="14" eb="16">
      <t>ジュウショ</t>
    </rPh>
    <rPh sb="17" eb="19">
      <t>キニュウ</t>
    </rPh>
    <phoneticPr fontId="7"/>
  </si>
  <si>
    <t>記入しきれない場合は、複数枚提出してください。</t>
    <rPh sb="0" eb="2">
      <t>キニュウ</t>
    </rPh>
    <rPh sb="7" eb="9">
      <t>バアイ</t>
    </rPh>
    <rPh sb="11" eb="14">
      <t>フクスウマイ</t>
    </rPh>
    <rPh sb="14" eb="16">
      <t>テイシュツ</t>
    </rPh>
    <phoneticPr fontId="7"/>
  </si>
  <si>
    <t>この役員名簿は、役員等が暴力団員等であるか否かを確認するためのみに使用し、その他の</t>
    <rPh sb="2" eb="4">
      <t>ヤクイン</t>
    </rPh>
    <rPh sb="4" eb="6">
      <t>メイボ</t>
    </rPh>
    <rPh sb="8" eb="10">
      <t>ヤクイン</t>
    </rPh>
    <rPh sb="10" eb="11">
      <t>トウ</t>
    </rPh>
    <rPh sb="12" eb="15">
      <t>ボウリョクダン</t>
    </rPh>
    <rPh sb="15" eb="16">
      <t>イン</t>
    </rPh>
    <rPh sb="16" eb="17">
      <t>トウ</t>
    </rPh>
    <rPh sb="21" eb="22">
      <t>イナ</t>
    </rPh>
    <rPh sb="24" eb="26">
      <t>カクニン</t>
    </rPh>
    <rPh sb="33" eb="35">
      <t>シヨウ</t>
    </rPh>
    <rPh sb="39" eb="40">
      <t>ホカ</t>
    </rPh>
    <phoneticPr fontId="7"/>
  </si>
  <si>
    <t>目的には一切使用しません。</t>
    <rPh sb="0" eb="2">
      <t>モクテキ</t>
    </rPh>
    <rPh sb="4" eb="6">
      <t>イッサイ</t>
    </rPh>
    <rPh sb="6" eb="8">
      <t>シヨウ</t>
    </rPh>
    <phoneticPr fontId="7"/>
  </si>
  <si>
    <t>交付申請書（第１号様式）</t>
    <rPh sb="0" eb="2">
      <t>コウフ</t>
    </rPh>
    <rPh sb="2" eb="5">
      <t>シンセイショ</t>
    </rPh>
    <rPh sb="6" eb="7">
      <t>ダイ</t>
    </rPh>
    <rPh sb="8" eb="9">
      <t>ゴウ</t>
    </rPh>
    <rPh sb="9" eb="11">
      <t>ヨウシキ</t>
    </rPh>
    <phoneticPr fontId="1"/>
  </si>
  <si>
    <t>1  添付書類</t>
    <rPh sb="3" eb="5">
      <t>テンプ</t>
    </rPh>
    <rPh sb="5" eb="7">
      <t>ショルイ</t>
    </rPh>
    <phoneticPr fontId="1"/>
  </si>
  <si>
    <t>・</t>
    <phoneticPr fontId="1"/>
  </si>
  <si>
    <t>携帯電話番号</t>
    <rPh sb="0" eb="2">
      <t>ケイタイ</t>
    </rPh>
    <rPh sb="2" eb="4">
      <t>デンワ</t>
    </rPh>
    <rPh sb="4" eb="6">
      <t>バンゴウ</t>
    </rPh>
    <phoneticPr fontId="1"/>
  </si>
  <si>
    <t>（要ハイフン入力）</t>
    <rPh sb="6" eb="8">
      <t>ニュウリョク</t>
    </rPh>
    <phoneticPr fontId="1"/>
  </si>
  <si>
    <t>登記住所・所在地</t>
    <rPh sb="0" eb="2">
      <t>トウキ</t>
    </rPh>
    <rPh sb="2" eb="4">
      <t>ジュウショ</t>
    </rPh>
    <rPh sb="5" eb="8">
      <t>ショザイチ</t>
    </rPh>
    <phoneticPr fontId="1"/>
  </si>
  <si>
    <t>代表者職・氏名</t>
    <rPh sb="0" eb="3">
      <t>ダイヒョウシャ</t>
    </rPh>
    <rPh sb="3" eb="4">
      <t>ショク</t>
    </rPh>
    <rPh sb="5" eb="7">
      <t>シメイ</t>
    </rPh>
    <phoneticPr fontId="1"/>
  </si>
  <si>
    <t>（要ハイフン入力）</t>
    <phoneticPr fontId="1"/>
  </si>
  <si>
    <t>■</t>
    <phoneticPr fontId="1"/>
  </si>
  <si>
    <t>（要ハイフン入力）</t>
    <rPh sb="1" eb="2">
      <t>ヨウ</t>
    </rPh>
    <rPh sb="6" eb="8">
      <t>ニュウリョク</t>
    </rPh>
    <phoneticPr fontId="1"/>
  </si>
  <si>
    <t>（漢字等）</t>
    <rPh sb="1" eb="3">
      <t>カンジ</t>
    </rPh>
    <rPh sb="3" eb="4">
      <t>ナド</t>
    </rPh>
    <phoneticPr fontId="1"/>
  </si>
  <si>
    <t>西暦</t>
    <rPh sb="0" eb="2">
      <t>セイレキ</t>
    </rPh>
    <phoneticPr fontId="1"/>
  </si>
  <si>
    <t>・</t>
    <phoneticPr fontId="1"/>
  </si>
  <si>
    <t>←姓名の間は全角スペース</t>
  </si>
  <si>
    <t>←姓名の間は全角スペース</t>
    <rPh sb="1" eb="3">
      <t>セイメイ</t>
    </rPh>
    <rPh sb="4" eb="5">
      <t>アイダ</t>
    </rPh>
    <rPh sb="6" eb="8">
      <t>ゼンカク</t>
    </rPh>
    <phoneticPr fontId="1"/>
  </si>
  <si>
    <t>←姓名の間は全角スペース</t>
    <phoneticPr fontId="1"/>
  </si>
  <si>
    <t>←姓名の間は全角スペース</t>
    <phoneticPr fontId="1"/>
  </si>
  <si>
    <t>←半角数字</t>
    <phoneticPr fontId="1"/>
  </si>
  <si>
    <t>←半角</t>
    <phoneticPr fontId="1"/>
  </si>
  <si>
    <t>（単位：円）</t>
    <rPh sb="1" eb="3">
      <t>タンイ</t>
    </rPh>
    <rPh sb="4" eb="5">
      <t>エン</t>
    </rPh>
    <phoneticPr fontId="1"/>
  </si>
  <si>
    <t>←都道府県名から記載</t>
  </si>
  <si>
    <t>←都道府県名から記載</t>
    <phoneticPr fontId="1"/>
  </si>
  <si>
    <t>←都道府県名から記載</t>
    <phoneticPr fontId="1"/>
  </si>
  <si>
    <t>企業名
又は屋号</t>
    <phoneticPr fontId="7"/>
  </si>
  <si>
    <t>登記住所
・所在地</t>
    <phoneticPr fontId="7"/>
  </si>
  <si>
    <t>←1号-1に記入の内容が自動入力されます</t>
    <rPh sb="2" eb="3">
      <t>ゴウ</t>
    </rPh>
    <rPh sb="6" eb="8">
      <t>キニュウ</t>
    </rPh>
    <rPh sb="9" eb="11">
      <t>ナイヨウ</t>
    </rPh>
    <rPh sb="12" eb="14">
      <t>ジドウ</t>
    </rPh>
    <rPh sb="14" eb="16">
      <t>ニュウリョク</t>
    </rPh>
    <phoneticPr fontId="1"/>
  </si>
  <si>
    <t>←1号-1に記入の内容が自動入力されます</t>
    <phoneticPr fontId="1"/>
  </si>
  <si>
    <t>(令和</t>
    <rPh sb="1" eb="3">
      <t>レイワ</t>
    </rPh>
    <phoneticPr fontId="1"/>
  </si>
  <si>
    <r>
      <rPr>
        <b/>
        <sz val="12"/>
        <color theme="1"/>
        <rFont val="BIZ UDPゴシック"/>
        <family val="3"/>
        <charset val="128"/>
      </rPr>
      <t>２　申請企業概要</t>
    </r>
    <r>
      <rPr>
        <sz val="12"/>
        <color theme="1"/>
        <rFont val="BIZ UDPゴシック"/>
        <family val="2"/>
        <charset val="128"/>
      </rPr>
      <t>（必ず本資料１枚にまとめてください）</t>
    </r>
    <rPh sb="2" eb="4">
      <t>シンセイ</t>
    </rPh>
    <rPh sb="4" eb="6">
      <t>キギョウ</t>
    </rPh>
    <rPh sb="6" eb="8">
      <t>ガイヨウ</t>
    </rPh>
    <rPh sb="9" eb="10">
      <t>カナラ</t>
    </rPh>
    <rPh sb="11" eb="12">
      <t>ホン</t>
    </rPh>
    <rPh sb="12" eb="14">
      <t>シリョウ</t>
    </rPh>
    <rPh sb="15" eb="16">
      <t>マイ</t>
    </rPh>
    <phoneticPr fontId="1"/>
  </si>
  <si>
    <t>（フリガナ）</t>
    <phoneticPr fontId="1"/>
  </si>
  <si>
    <t>←プルダウンリスト（▽タブ）から業種を選択してください</t>
    <rPh sb="16" eb="18">
      <t>ギョウシュ</t>
    </rPh>
    <rPh sb="19" eb="21">
      <t>センタク</t>
    </rPh>
    <phoneticPr fontId="1"/>
  </si>
  <si>
    <r>
      <t xml:space="preserve">現住所
</t>
    </r>
    <r>
      <rPr>
        <sz val="10"/>
        <color theme="1"/>
        <rFont val="BIZ UDPゴシック"/>
        <family val="3"/>
        <charset val="128"/>
      </rPr>
      <t>（都道府県名から記載）</t>
    </r>
    <rPh sb="0" eb="3">
      <t>ゲンジュウショジュウショ</t>
    </rPh>
    <rPh sb="5" eb="9">
      <t>トドウフケン</t>
    </rPh>
    <rPh sb="9" eb="10">
      <t>メイ</t>
    </rPh>
    <rPh sb="12" eb="14">
      <t>キサイ</t>
    </rPh>
    <phoneticPr fontId="7"/>
  </si>
  <si>
    <t>フリガナ</t>
    <phoneticPr fontId="7"/>
  </si>
  <si>
    <t>大分類</t>
    <rPh sb="0" eb="3">
      <t>ダイブンルイ</t>
    </rPh>
    <phoneticPr fontId="1"/>
  </si>
  <si>
    <t>中分類</t>
    <rPh sb="0" eb="1">
      <t>チュウ</t>
    </rPh>
    <rPh sb="1" eb="3">
      <t>ブンルイ</t>
    </rPh>
    <phoneticPr fontId="1"/>
  </si>
  <si>
    <t>印</t>
    <rPh sb="0" eb="1">
      <t>イン</t>
    </rPh>
    <phoneticPr fontId="1"/>
  </si>
  <si>
    <t>直近決算期（１年間）
の売上高</t>
    <rPh sb="0" eb="2">
      <t>チョッキン</t>
    </rPh>
    <rPh sb="2" eb="5">
      <t>ケッサンキ</t>
    </rPh>
    <rPh sb="7" eb="9">
      <t>ネンカン</t>
    </rPh>
    <rPh sb="12" eb="14">
      <t>ウリアゲ</t>
    </rPh>
    <rPh sb="14" eb="15">
      <t>タカ</t>
    </rPh>
    <phoneticPr fontId="1"/>
  </si>
  <si>
    <t>※ 経費項目の一覧</t>
    <rPh sb="2" eb="4">
      <t>ケイヒ</t>
    </rPh>
    <rPh sb="4" eb="6">
      <t>コウモク</t>
    </rPh>
    <rPh sb="7" eb="9">
      <t>イチラン</t>
    </rPh>
    <phoneticPr fontId="1"/>
  </si>
  <si>
    <t>←経費項目はプルダウンリスト（▽タブ）から選択してください</t>
    <rPh sb="1" eb="3">
      <t>ケイヒ</t>
    </rPh>
    <rPh sb="3" eb="5">
      <t>コウモク</t>
    </rPh>
    <phoneticPr fontId="1"/>
  </si>
  <si>
    <t>記載漏れがないか等、チェックを入れてご確認いただいた上で、ご提出ください。</t>
    <phoneticPr fontId="1"/>
  </si>
  <si>
    <t>第１号様式-1</t>
    <rPh sb="0" eb="1">
      <t>ダイ</t>
    </rPh>
    <phoneticPr fontId="1"/>
  </si>
  <si>
    <t>千円</t>
    <rPh sb="0" eb="1">
      <t>セン</t>
    </rPh>
    <rPh sb="1" eb="2">
      <t>エン</t>
    </rPh>
    <phoneticPr fontId="1"/>
  </si>
  <si>
    <t>申請者情報</t>
    <rPh sb="0" eb="2">
      <t>シンセイ</t>
    </rPh>
    <rPh sb="2" eb="3">
      <t>シャ</t>
    </rPh>
    <rPh sb="3" eb="5">
      <t>ジョウホウ</t>
    </rPh>
    <phoneticPr fontId="1"/>
  </si>
  <si>
    <t>企業名or屋号</t>
    <rPh sb="0" eb="2">
      <t>キギョウ</t>
    </rPh>
    <rPh sb="2" eb="3">
      <t>メイ</t>
    </rPh>
    <rPh sb="5" eb="7">
      <t>ヤゴウ</t>
    </rPh>
    <phoneticPr fontId="1"/>
  </si>
  <si>
    <t>フリガナ</t>
    <phoneticPr fontId="1"/>
  </si>
  <si>
    <t>代表者</t>
    <rPh sb="0" eb="3">
      <t>ダイヒョウシャ</t>
    </rPh>
    <phoneticPr fontId="1"/>
  </si>
  <si>
    <t>代表者名</t>
    <rPh sb="0" eb="3">
      <t>ダイヒョウシャ</t>
    </rPh>
    <rPh sb="3" eb="4">
      <t>メイ</t>
    </rPh>
    <phoneticPr fontId="1"/>
  </si>
  <si>
    <t>企業情報</t>
    <rPh sb="0" eb="2">
      <t>キギョウ</t>
    </rPh>
    <rPh sb="2" eb="4">
      <t>ジョウホウ</t>
    </rPh>
    <phoneticPr fontId="1"/>
  </si>
  <si>
    <t>従業員数</t>
    <rPh sb="0" eb="3">
      <t>ジュウギョウイン</t>
    </rPh>
    <rPh sb="3" eb="4">
      <t>スウ</t>
    </rPh>
    <phoneticPr fontId="1"/>
  </si>
  <si>
    <t>所在地</t>
    <rPh sb="0" eb="3">
      <t>ショザイチ</t>
    </rPh>
    <phoneticPr fontId="1"/>
  </si>
  <si>
    <t>担当者情報</t>
    <rPh sb="0" eb="3">
      <t>タントウシャ</t>
    </rPh>
    <rPh sb="3" eb="5">
      <t>ジョウホウ</t>
    </rPh>
    <phoneticPr fontId="1"/>
  </si>
  <si>
    <t>郵便番号</t>
    <rPh sb="0" eb="4">
      <t>ユウビンバンゴウ</t>
    </rPh>
    <phoneticPr fontId="1"/>
  </si>
  <si>
    <t>e-mail</t>
    <phoneticPr fontId="1"/>
  </si>
  <si>
    <t>ＴＥＬ</t>
    <phoneticPr fontId="1"/>
  </si>
  <si>
    <t>補助申請額　経費明細</t>
    <rPh sb="0" eb="2">
      <t>ホジョ</t>
    </rPh>
    <rPh sb="2" eb="4">
      <t>シンセイ</t>
    </rPh>
    <rPh sb="4" eb="5">
      <t>ガク</t>
    </rPh>
    <phoneticPr fontId="1"/>
  </si>
  <si>
    <t>対象経費総額</t>
    <rPh sb="0" eb="2">
      <t>タイショウ</t>
    </rPh>
    <rPh sb="2" eb="4">
      <t>ケイヒ</t>
    </rPh>
    <rPh sb="4" eb="6">
      <t>ソウガク</t>
    </rPh>
    <phoneticPr fontId="1"/>
  </si>
  <si>
    <t>1号-3</t>
    <rPh sb="1" eb="2">
      <t>ゴウ</t>
    </rPh>
    <phoneticPr fontId="1"/>
  </si>
  <si>
    <t>1号-2</t>
    <rPh sb="1" eb="2">
      <t>ゴウ</t>
    </rPh>
    <phoneticPr fontId="1"/>
  </si>
  <si>
    <t>1号-1</t>
    <rPh sb="1" eb="2">
      <t>ゴウ</t>
    </rPh>
    <phoneticPr fontId="1"/>
  </si>
  <si>
    <t>補助金申請額</t>
    <rPh sb="0" eb="3">
      <t>ホジョキン</t>
    </rPh>
    <rPh sb="3" eb="6">
      <t>シンセイガク</t>
    </rPh>
    <phoneticPr fontId="1"/>
  </si>
  <si>
    <t>経費明細</t>
    <rPh sb="0" eb="2">
      <t>ケイヒ</t>
    </rPh>
    <rPh sb="2" eb="4">
      <t>メイサイ</t>
    </rPh>
    <phoneticPr fontId="1"/>
  </si>
  <si>
    <t>別紙3</t>
    <rPh sb="0" eb="2">
      <t>ベッシ</t>
    </rPh>
    <phoneticPr fontId="1"/>
  </si>
  <si>
    <t>別紙</t>
    <rPh sb="0" eb="2">
      <t>ベッシ</t>
    </rPh>
    <phoneticPr fontId="9"/>
  </si>
  <si>
    <t>番号</t>
    <rPh sb="0" eb="2">
      <t>バンゴウ</t>
    </rPh>
    <phoneticPr fontId="9"/>
  </si>
  <si>
    <t>法人、商号、名称等
（法人・団体等のみ記載）</t>
    <phoneticPr fontId="9"/>
  </si>
  <si>
    <t>住所</t>
    <rPh sb="0" eb="2">
      <t>ジュウショ</t>
    </rPh>
    <phoneticPr fontId="9"/>
  </si>
  <si>
    <r>
      <t>役職名</t>
    </r>
    <r>
      <rPr>
        <sz val="9"/>
        <rFont val="ＭＳ 明朝"/>
        <family val="1"/>
        <charset val="128"/>
      </rPr>
      <t xml:space="preserve">
（法人・団体のみ記載）</t>
    </r>
    <rPh sb="0" eb="3">
      <t>ヤクショクメイ</t>
    </rPh>
    <rPh sb="5" eb="7">
      <t>ホウジン</t>
    </rPh>
    <rPh sb="8" eb="10">
      <t>ダンタイ</t>
    </rPh>
    <rPh sb="12" eb="14">
      <t>キサイ</t>
    </rPh>
    <phoneticPr fontId="9"/>
  </si>
  <si>
    <t>氏名</t>
    <rPh sb="0" eb="2">
      <t>シメイ</t>
    </rPh>
    <phoneticPr fontId="9"/>
  </si>
  <si>
    <t>フリガナ</t>
    <phoneticPr fontId="9"/>
  </si>
  <si>
    <t>生年月日</t>
    <rPh sb="0" eb="2">
      <t>セイネン</t>
    </rPh>
    <rPh sb="2" eb="4">
      <t>ガッピ</t>
    </rPh>
    <phoneticPr fontId="9"/>
  </si>
  <si>
    <t>性別</t>
    <rPh sb="0" eb="2">
      <t>セイベツ</t>
    </rPh>
    <phoneticPr fontId="9"/>
  </si>
  <si>
    <t>備考</t>
    <rPh sb="0" eb="2">
      <t>ビコウ</t>
    </rPh>
    <phoneticPr fontId="9"/>
  </si>
  <si>
    <t>元号</t>
    <rPh sb="0" eb="2">
      <t>ゲンゴウ</t>
    </rPh>
    <phoneticPr fontId="9"/>
  </si>
  <si>
    <t>年</t>
    <rPh sb="0" eb="1">
      <t>ネン</t>
    </rPh>
    <phoneticPr fontId="9"/>
  </si>
  <si>
    <t>月</t>
    <rPh sb="0" eb="1">
      <t>ツキ</t>
    </rPh>
    <phoneticPr fontId="9"/>
  </si>
  <si>
    <t>日</t>
    <rPh sb="0" eb="1">
      <t>ヒ</t>
    </rPh>
    <phoneticPr fontId="9"/>
  </si>
  <si>
    <t>資本金(千円)</t>
    <rPh sb="0" eb="3">
      <t>シホンキン</t>
    </rPh>
    <rPh sb="4" eb="6">
      <t>センエン</t>
    </rPh>
    <phoneticPr fontId="1"/>
  </si>
  <si>
    <t>直近1年間の売上高(千円)</t>
    <rPh sb="0" eb="2">
      <t>チョッキン</t>
    </rPh>
    <rPh sb="3" eb="4">
      <t>ネン</t>
    </rPh>
    <rPh sb="4" eb="5">
      <t>アイダ</t>
    </rPh>
    <rPh sb="6" eb="8">
      <t>ウリアゲ</t>
    </rPh>
    <rPh sb="8" eb="9">
      <t>タカ</t>
    </rPh>
    <rPh sb="10" eb="12">
      <t>センエン</t>
    </rPh>
    <phoneticPr fontId="1"/>
  </si>
  <si>
    <t>審査</t>
    <rPh sb="0" eb="2">
      <t>シンサ</t>
    </rPh>
    <phoneticPr fontId="1"/>
  </si>
  <si>
    <t>計画始期</t>
    <rPh sb="0" eb="2">
      <t>ケイカク</t>
    </rPh>
    <rPh sb="2" eb="4">
      <t>シキ</t>
    </rPh>
    <phoneticPr fontId="1"/>
  </si>
  <si>
    <t>計画終期</t>
    <rPh sb="0" eb="2">
      <t>ケイカク</t>
    </rPh>
    <rPh sb="2" eb="4">
      <t>シュウキ</t>
    </rPh>
    <phoneticPr fontId="1"/>
  </si>
  <si>
    <t>←1号-1に記載の内容が自動入力されます</t>
  </si>
  <si>
    <t>対象経費総額</t>
    <rPh sb="0" eb="2">
      <t>タイショウ</t>
    </rPh>
    <rPh sb="2" eb="4">
      <t>ケイヒ</t>
    </rPh>
    <rPh sb="4" eb="6">
      <t>ソウガク</t>
    </rPh>
    <phoneticPr fontId="1"/>
  </si>
  <si>
    <r>
      <t>※申請内容の確認等で連絡する場合がありますので、必ず</t>
    </r>
    <r>
      <rPr>
        <u/>
        <sz val="11"/>
        <color rgb="FFFF0000"/>
        <rFont val="BIZ UDPゴシック"/>
        <family val="3"/>
        <charset val="128"/>
      </rPr>
      <t xml:space="preserve">申請企業内の、休業中等でも確実かつ速やか
</t>
    </r>
    <r>
      <rPr>
        <sz val="11"/>
        <color rgb="FFFF0000"/>
        <rFont val="BIZ UDPゴシック"/>
        <family val="3"/>
        <charset val="128"/>
      </rPr>
      <t xml:space="preserve">　 </t>
    </r>
    <r>
      <rPr>
        <u/>
        <sz val="11"/>
        <color rgb="FFFF0000"/>
        <rFont val="BIZ UDPゴシック"/>
        <family val="3"/>
        <charset val="128"/>
      </rPr>
      <t>に連絡を取れ、回答できる方</t>
    </r>
    <r>
      <rPr>
        <sz val="11"/>
        <color theme="1"/>
        <rFont val="BIZ UDPゴシック"/>
        <family val="3"/>
        <charset val="128"/>
      </rPr>
      <t>の連絡先を記載してください。</t>
    </r>
    <rPh sb="1" eb="3">
      <t>シンセイ</t>
    </rPh>
    <rPh sb="3" eb="5">
      <t>ナイヨウ</t>
    </rPh>
    <rPh sb="6" eb="8">
      <t>カクニン</t>
    </rPh>
    <rPh sb="8" eb="9">
      <t>ナド</t>
    </rPh>
    <rPh sb="10" eb="12">
      <t>レンラク</t>
    </rPh>
    <rPh sb="14" eb="16">
      <t>バアイ</t>
    </rPh>
    <rPh sb="24" eb="25">
      <t>カナラ</t>
    </rPh>
    <rPh sb="26" eb="28">
      <t>シンセイ</t>
    </rPh>
    <rPh sb="28" eb="31">
      <t>キギョウナイ</t>
    </rPh>
    <rPh sb="33" eb="36">
      <t>キュウギョウチュウ</t>
    </rPh>
    <rPh sb="36" eb="37">
      <t>ナド</t>
    </rPh>
    <rPh sb="39" eb="41">
      <t>カクジツ</t>
    </rPh>
    <rPh sb="43" eb="44">
      <t>スミ</t>
    </rPh>
    <rPh sb="50" eb="52">
      <t>レンラク</t>
    </rPh>
    <rPh sb="53" eb="54">
      <t>ト</t>
    </rPh>
    <phoneticPr fontId="1"/>
  </si>
  <si>
    <t>例</t>
    <rPh sb="0" eb="1">
      <t>レイ</t>
    </rPh>
    <phoneticPr fontId="1"/>
  </si>
  <si>
    <t>№</t>
    <phoneticPr fontId="1"/>
  </si>
  <si>
    <t>経費項目</t>
    <rPh sb="0" eb="2">
      <t>ケイヒ</t>
    </rPh>
    <rPh sb="2" eb="4">
      <t>コウモク</t>
    </rPh>
    <phoneticPr fontId="1"/>
  </si>
  <si>
    <t>経費内容</t>
    <rPh sb="0" eb="2">
      <t>ケイヒ</t>
    </rPh>
    <rPh sb="2" eb="4">
      <t>ナイヨウ</t>
    </rPh>
    <phoneticPr fontId="1"/>
  </si>
  <si>
    <t>支出先</t>
    <rPh sb="0" eb="2">
      <t>シシュツ</t>
    </rPh>
    <rPh sb="2" eb="3">
      <t>サキ</t>
    </rPh>
    <phoneticPr fontId="1"/>
  </si>
  <si>
    <t>支出額(税込)</t>
    <rPh sb="0" eb="3">
      <t>シシュツガク</t>
    </rPh>
    <rPh sb="4" eb="6">
      <t>ゼイコ</t>
    </rPh>
    <phoneticPr fontId="1"/>
  </si>
  <si>
    <r>
      <t>支出額</t>
    </r>
    <r>
      <rPr>
        <sz val="9"/>
        <color theme="1"/>
        <rFont val="ＭＳ ゴシック"/>
        <family val="3"/>
        <charset val="128"/>
      </rPr>
      <t>(税抜)</t>
    </r>
    <rPh sb="5" eb="6">
      <t>ヌ</t>
    </rPh>
    <phoneticPr fontId="1"/>
  </si>
  <si>
    <t>支出額(税込)</t>
    <rPh sb="0" eb="3">
      <t>シシュツガク</t>
    </rPh>
    <phoneticPr fontId="1"/>
  </si>
  <si>
    <t>支出額（税抜）</t>
    <rPh sb="0" eb="3">
      <t>シシュツガク</t>
    </rPh>
    <rPh sb="4" eb="5">
      <t>ゼイ</t>
    </rPh>
    <rPh sb="5" eb="6">
      <t>ヌ</t>
    </rPh>
    <phoneticPr fontId="1"/>
  </si>
  <si>
    <t>対象経費</t>
    <rPh sb="0" eb="2">
      <t>タイショウ</t>
    </rPh>
    <rPh sb="2" eb="4">
      <t>ケイヒ</t>
    </rPh>
    <phoneticPr fontId="1"/>
  </si>
  <si>
    <t>補助金額</t>
    <rPh sb="0" eb="3">
      <t>ホジョキン</t>
    </rPh>
    <rPh sb="3" eb="4">
      <t>ガク</t>
    </rPh>
    <phoneticPr fontId="1"/>
  </si>
  <si>
    <t>補助金額算出</t>
    <rPh sb="0" eb="3">
      <t>ホジョキン</t>
    </rPh>
    <rPh sb="3" eb="4">
      <t>ガク</t>
    </rPh>
    <rPh sb="4" eb="6">
      <t>サンシュツ</t>
    </rPh>
    <phoneticPr fontId="1"/>
  </si>
  <si>
    <t>事業経費(税抜)合計　⇒　</t>
    <phoneticPr fontId="1"/>
  </si>
  <si>
    <t>※適宜行を追加してください</t>
    <rPh sb="1" eb="3">
      <t>テキギ</t>
    </rPh>
    <rPh sb="3" eb="4">
      <t>ギョウ</t>
    </rPh>
    <rPh sb="5" eb="7">
      <t>ツイカ</t>
    </rPh>
    <phoneticPr fontId="1"/>
  </si>
  <si>
    <t>※各経費の根拠となる見積書等のコピーを添付してください</t>
    <rPh sb="1" eb="4">
      <t>カクケイヒ</t>
    </rPh>
    <rPh sb="5" eb="7">
      <t>コンキョ</t>
    </rPh>
    <rPh sb="10" eb="13">
      <t>ミツモリショ</t>
    </rPh>
    <rPh sb="13" eb="14">
      <t>トウ</t>
    </rPh>
    <rPh sb="19" eb="21">
      <t>テンプ</t>
    </rPh>
    <phoneticPr fontId="1"/>
  </si>
  <si>
    <t>宣誓・同意書（第１号様式　別紙１）</t>
    <rPh sb="0" eb="2">
      <t>センセイ</t>
    </rPh>
    <rPh sb="3" eb="6">
      <t>ドウイショ</t>
    </rPh>
    <rPh sb="7" eb="8">
      <t>ダイ</t>
    </rPh>
    <rPh sb="9" eb="10">
      <t>ゴウ</t>
    </rPh>
    <rPh sb="10" eb="12">
      <t>ヨウシキ</t>
    </rPh>
    <rPh sb="13" eb="15">
      <t>ベッシ</t>
    </rPh>
    <phoneticPr fontId="1"/>
  </si>
  <si>
    <t>宣誓・同意書</t>
    <rPh sb="0" eb="2">
      <t>センセイ</t>
    </rPh>
    <rPh sb="3" eb="6">
      <t>ドウイショ</t>
    </rPh>
    <phoneticPr fontId="1"/>
  </si>
  <si>
    <t>補助金の受給後、申請要件に該当しない事実や不正等が発覚した場合には、刑事告発され得ることを認識するとともに、補助金の返還に応じます。また、指示された納期日までに返還しなかった場合は、納期日の翌日から納付の日までの日数に応じた延滞金（補助金の額に年10.95％の割合で計算した額）を支払います。</t>
    <rPh sb="0" eb="3">
      <t>ホジョキン</t>
    </rPh>
    <rPh sb="4" eb="6">
      <t>ジュキュウ</t>
    </rPh>
    <rPh sb="6" eb="7">
      <t>ゴ</t>
    </rPh>
    <rPh sb="8" eb="10">
      <t>シンセイ</t>
    </rPh>
    <rPh sb="10" eb="12">
      <t>ヨウケン</t>
    </rPh>
    <rPh sb="13" eb="15">
      <t>ガイトウ</t>
    </rPh>
    <rPh sb="18" eb="20">
      <t>ジジツ</t>
    </rPh>
    <rPh sb="21" eb="23">
      <t>フセイ</t>
    </rPh>
    <rPh sb="23" eb="24">
      <t>ナド</t>
    </rPh>
    <rPh sb="25" eb="27">
      <t>ハッカク</t>
    </rPh>
    <rPh sb="29" eb="31">
      <t>バアイ</t>
    </rPh>
    <phoneticPr fontId="1"/>
  </si>
  <si>
    <t>法人等（個人、法人又は団体をいう。）の役員等（個人である場合はその者、法人である場合は役員、団体である場合は代表者、理事等、その他経営に実質的に関与している者をいう。）が、石川県暴力団排除条例第２条第１号に規定する暴力団、同条第３号に該当する暴力団員又は同条第４号に規定する暴力団員等に該当せず、かつ、将来にわたっても該当しません。また、上記の暴力団、暴力団員及び暴力団員等が、申請事業者の経営に事実上参画していません。なお、このことを確認するため必要な事項を石川県警察本部に照会することに同意します。</t>
    <phoneticPr fontId="1"/>
  </si>
  <si>
    <t>給付金や助成金と異なることを理解し、申請した事業計画に沿って、誠実に補助事業を実施していくことを誓約します。</t>
    <phoneticPr fontId="1"/>
  </si>
  <si>
    <t>審査結果等については従い、審査の経過や内容に関する問い合わせはしないことを誓約いたします。</t>
    <phoneticPr fontId="1"/>
  </si>
  <si>
    <t>第１号様式 別紙１</t>
    <rPh sb="0" eb="1">
      <t>ダイ</t>
    </rPh>
    <rPh sb="2" eb="3">
      <t>ゴウ</t>
    </rPh>
    <rPh sb="3" eb="5">
      <t>ヨウシキ</t>
    </rPh>
    <rPh sb="6" eb="8">
      <t>ベッシ</t>
    </rPh>
    <phoneticPr fontId="1"/>
  </si>
  <si>
    <t>常時使用する
従業員数</t>
    <rPh sb="0" eb="2">
      <t>ジョウジ</t>
    </rPh>
    <rPh sb="2" eb="4">
      <t>シヨウ</t>
    </rPh>
    <rPh sb="7" eb="10">
      <t>ジュウギョウイン</t>
    </rPh>
    <rPh sb="10" eb="11">
      <t>スウ</t>
    </rPh>
    <phoneticPr fontId="1"/>
  </si>
  <si>
    <t>※</t>
    <phoneticPr fontId="1"/>
  </si>
  <si>
    <t>□</t>
  </si>
  <si>
    <t>４　補助金申請額</t>
    <rPh sb="4" eb="5">
      <t>キン</t>
    </rPh>
    <phoneticPr fontId="1"/>
  </si>
  <si>
    <t>宣誓・同意書（第１号様式　別紙1）</t>
    <rPh sb="0" eb="2">
      <t>センセイ</t>
    </rPh>
    <rPh sb="3" eb="6">
      <t>ドウイショ</t>
    </rPh>
    <rPh sb="7" eb="8">
      <t>ダイ</t>
    </rPh>
    <rPh sb="9" eb="10">
      <t>ゴウ</t>
    </rPh>
    <rPh sb="10" eb="12">
      <t>ヨウシキ</t>
    </rPh>
    <rPh sb="13" eb="15">
      <t>ベッシ</t>
    </rPh>
    <phoneticPr fontId="1"/>
  </si>
  <si>
    <t>役員等が全員分記載されている</t>
    <phoneticPr fontId="1"/>
  </si>
  <si>
    <t>日付・住所・企業名・代表者名が記載されている</t>
    <rPh sb="3" eb="5">
      <t>ジュウショ</t>
    </rPh>
    <rPh sb="10" eb="14">
      <t>ダイヒョウシャメイ</t>
    </rPh>
    <rPh sb="15" eb="17">
      <t>キサイ</t>
    </rPh>
    <phoneticPr fontId="1"/>
  </si>
  <si>
    <t>「２ 申請企業概要」の「3 業種」には主たる業種及びアルファベット（大分類）・数字（中分類）が書かれている</t>
    <rPh sb="19" eb="20">
      <t>シュ</t>
    </rPh>
    <rPh sb="22" eb="24">
      <t>ギョウシュ</t>
    </rPh>
    <rPh sb="24" eb="25">
      <t>オヨ</t>
    </rPh>
    <phoneticPr fontId="1"/>
  </si>
  <si>
    <t>確認事項</t>
    <rPh sb="0" eb="4">
      <t>カクニンジコウ</t>
    </rPh>
    <phoneticPr fontId="1"/>
  </si>
  <si>
    <t>代表者が自署にて記入している（ゴム印不可）</t>
    <rPh sb="17" eb="18">
      <t>イン</t>
    </rPh>
    <rPh sb="18" eb="20">
      <t>フカ</t>
    </rPh>
    <phoneticPr fontId="1"/>
  </si>
  <si>
    <t>その他</t>
    <rPh sb="2" eb="3">
      <t>タ</t>
    </rPh>
    <phoneticPr fontId="1"/>
  </si>
  <si>
    <t>直近２期分の決算書類等を添付している</t>
    <rPh sb="6" eb="10">
      <t>ケッサンショルイ</t>
    </rPh>
    <rPh sb="10" eb="11">
      <t>トウ</t>
    </rPh>
    <phoneticPr fontId="1"/>
  </si>
  <si>
    <t>経費の根拠が確認できる資料（見積書、カタログ等）を添付している</t>
    <rPh sb="25" eb="27">
      <t>テンプ</t>
    </rPh>
    <phoneticPr fontId="1"/>
  </si>
  <si>
    <t>☑</t>
    <phoneticPr fontId="1"/>
  </si>
  <si>
    <t>記載事項チェックリスト</t>
    <phoneticPr fontId="1"/>
  </si>
  <si>
    <t>補助対象とならない経費が含まれていない</t>
    <rPh sb="0" eb="4">
      <t>ホジョタイショウ</t>
    </rPh>
    <rPh sb="9" eb="11">
      <t>ケイヒ</t>
    </rPh>
    <rPh sb="12" eb="13">
      <t>フク</t>
    </rPh>
    <phoneticPr fontId="1"/>
  </si>
  <si>
    <t>3　補助事業計画</t>
    <rPh sb="4" eb="6">
      <t>ジギョウ</t>
    </rPh>
    <rPh sb="6" eb="8">
      <t>ケイカク</t>
    </rPh>
    <phoneticPr fontId="1"/>
  </si>
  <si>
    <t>県内に本社又は主たる事業場がある</t>
  </si>
  <si>
    <t>性別は、「男」又は「女」と記入してください。</t>
    <rPh sb="0" eb="2">
      <t>セイベツ</t>
    </rPh>
    <rPh sb="5" eb="6">
      <t>オトコ</t>
    </rPh>
    <rPh sb="7" eb="8">
      <t>マタ</t>
    </rPh>
    <rPh sb="10" eb="11">
      <t>オンナ</t>
    </rPh>
    <rPh sb="13" eb="15">
      <t>キニュウ</t>
    </rPh>
    <phoneticPr fontId="7"/>
  </si>
  <si>
    <t>補助対象経費</t>
    <rPh sb="0" eb="6">
      <t>ホジョタイショウケイヒ</t>
    </rPh>
    <phoneticPr fontId="1"/>
  </si>
  <si>
    <t>非常勤を含む役員（監査役含む。）並びに支配人及び営業所の代表者全員分をご記入ください。</t>
    <rPh sb="31" eb="33">
      <t>ゼンイン</t>
    </rPh>
    <rPh sb="33" eb="34">
      <t>ブン</t>
    </rPh>
    <rPh sb="36" eb="38">
      <t>キニュウ</t>
    </rPh>
    <phoneticPr fontId="7"/>
  </si>
  <si>
    <t>企業名又は屋号</t>
    <rPh sb="0" eb="2">
      <t>キギョウ</t>
    </rPh>
    <rPh sb="2" eb="3">
      <t>メイ</t>
    </rPh>
    <rPh sb="3" eb="4">
      <t>マタ</t>
    </rPh>
    <rPh sb="5" eb="7">
      <t>ヤゴウ</t>
    </rPh>
    <phoneticPr fontId="1"/>
  </si>
  <si>
    <t>企業名又は屋号</t>
    <rPh sb="0" eb="2">
      <t>キギョウ</t>
    </rPh>
    <rPh sb="2" eb="3">
      <t>ナ</t>
    </rPh>
    <rPh sb="3" eb="4">
      <t>マタ</t>
    </rPh>
    <rPh sb="5" eb="7">
      <t>ヤゴウ</t>
    </rPh>
    <phoneticPr fontId="1"/>
  </si>
  <si>
    <t>企業名又は屋号</t>
    <rPh sb="3" eb="4">
      <t>マタ</t>
    </rPh>
    <rPh sb="5" eb="7">
      <t>ヤゴウ</t>
    </rPh>
    <phoneticPr fontId="1"/>
  </si>
  <si>
    <t>令和</t>
    <phoneticPr fontId="1"/>
  </si>
  <si>
    <t>企業名又は屋号</t>
    <phoneticPr fontId="1"/>
  </si>
  <si>
    <t>車両購入費</t>
    <rPh sb="0" eb="2">
      <t>シャリョウ</t>
    </rPh>
    <rPh sb="2" eb="5">
      <t>コウニュウヒ</t>
    </rPh>
    <phoneticPr fontId="1"/>
  </si>
  <si>
    <r>
      <t>※経費の支払い方法は、</t>
    </r>
    <r>
      <rPr>
        <sz val="12"/>
        <color rgb="FFFF0000"/>
        <rFont val="ＭＳ ゴシック"/>
        <family val="3"/>
        <charset val="128"/>
      </rPr>
      <t>原則銀行振込</t>
    </r>
    <r>
      <rPr>
        <sz val="12"/>
        <color theme="1"/>
        <rFont val="ＭＳ ゴシック"/>
        <family val="3"/>
        <charset val="128"/>
      </rPr>
      <t>とします</t>
    </r>
    <rPh sb="1" eb="3">
      <t>ケイヒ</t>
    </rPh>
    <rPh sb="4" eb="6">
      <t>シハラ</t>
    </rPh>
    <rPh sb="7" eb="9">
      <t>ホウホウ</t>
    </rPh>
    <rPh sb="11" eb="13">
      <t>ゲンソク</t>
    </rPh>
    <rPh sb="13" eb="15">
      <t>ギンコウ</t>
    </rPh>
    <rPh sb="15" eb="17">
      <t>フリコミ</t>
    </rPh>
    <phoneticPr fontId="1"/>
  </si>
  <si>
    <t>公募要領の内容を確認しており、申請書及び添付資料に記載した情報に偽りはありません。また、申請内容の証拠書類を保存するとともに石川県から申請内容及び審査に関する検査・報告・是正のための依頼・措置の求めがあった場合は、これに応じます。この誓約が虚偽であり、又はこの誓約に反したことにより、当方が不利益を被ることになっても、異議は一切申し立てません。</t>
    <rPh sb="0" eb="2">
      <t>コウボ</t>
    </rPh>
    <rPh sb="2" eb="4">
      <t>ヨウリョウ</t>
    </rPh>
    <rPh sb="5" eb="7">
      <t>ナイヨウ</t>
    </rPh>
    <rPh sb="8" eb="10">
      <t>カクニン</t>
    </rPh>
    <rPh sb="15" eb="18">
      <t>シンセイショ</t>
    </rPh>
    <rPh sb="18" eb="19">
      <t>オヨ</t>
    </rPh>
    <rPh sb="20" eb="22">
      <t>テンプ</t>
    </rPh>
    <rPh sb="22" eb="24">
      <t>シリョウ</t>
    </rPh>
    <rPh sb="25" eb="27">
      <t>キサイ</t>
    </rPh>
    <rPh sb="29" eb="31">
      <t>ジョウホウ</t>
    </rPh>
    <rPh sb="32" eb="33">
      <t>イツワ</t>
    </rPh>
    <rPh sb="117" eb="119">
      <t>セイヤク</t>
    </rPh>
    <rPh sb="120" eb="122">
      <t>キョギ</t>
    </rPh>
    <rPh sb="126" eb="127">
      <t>マタ</t>
    </rPh>
    <rPh sb="130" eb="132">
      <t>セイヤク</t>
    </rPh>
    <rPh sb="133" eb="134">
      <t>ハン</t>
    </rPh>
    <rPh sb="142" eb="144">
      <t>トウホウ</t>
    </rPh>
    <rPh sb="145" eb="148">
      <t>フリエキ</t>
    </rPh>
    <rPh sb="149" eb="150">
      <t>カブ</t>
    </rPh>
    <rPh sb="159" eb="161">
      <t>イギ</t>
    </rPh>
    <rPh sb="162" eb="164">
      <t>イッサイ</t>
    </rPh>
    <rPh sb="164" eb="165">
      <t>モウ</t>
    </rPh>
    <rPh sb="166" eb="167">
      <t>タ</t>
    </rPh>
    <phoneticPr fontId="1"/>
  </si>
  <si>
    <t>見積書、カタログ等（経費の根拠が確認できる資料）</t>
    <rPh sb="0" eb="3">
      <t>ミツモリショ</t>
    </rPh>
    <rPh sb="8" eb="9">
      <t>ナド</t>
    </rPh>
    <rPh sb="10" eb="12">
      <t>ケイヒ</t>
    </rPh>
    <rPh sb="13" eb="15">
      <t>コンキョ</t>
    </rPh>
    <rPh sb="16" eb="18">
      <t>カクニン</t>
    </rPh>
    <rPh sb="21" eb="23">
      <t>シリョウ</t>
    </rPh>
    <phoneticPr fontId="1"/>
  </si>
  <si>
    <t>各項目について記載内容が適宜、行数・ページ数を追加できます（最大５枚程度まで）</t>
    <rPh sb="12" eb="14">
      <t>テキギ</t>
    </rPh>
    <rPh sb="15" eb="17">
      <t>ギョウスウ</t>
    </rPh>
    <rPh sb="21" eb="22">
      <t>スウ</t>
    </rPh>
    <rPh sb="23" eb="25">
      <t>ツイカ</t>
    </rPh>
    <rPh sb="30" eb="32">
      <t>サイダイ</t>
    </rPh>
    <rPh sb="33" eb="34">
      <t>マイ</t>
    </rPh>
    <rPh sb="34" eb="36">
      <t>テイド</t>
    </rPh>
    <phoneticPr fontId="1"/>
  </si>
  <si>
    <t>被災の状況</t>
    <rPh sb="0" eb="2">
      <t>ヒサイ</t>
    </rPh>
    <rPh sb="3" eb="5">
      <t>ジョウキョウ</t>
    </rPh>
    <phoneticPr fontId="1"/>
  </si>
  <si>
    <t>特定非営利法人のみ</t>
    <rPh sb="0" eb="2">
      <t>トクテイ</t>
    </rPh>
    <rPh sb="2" eb="5">
      <t>ヒエイリ</t>
    </rPh>
    <rPh sb="5" eb="7">
      <t>ホウジン</t>
    </rPh>
    <phoneticPr fontId="1"/>
  </si>
  <si>
    <t>貸借対照表及び活動計画書（直近２期分）を添付している</t>
    <rPh sb="0" eb="5">
      <t>タイシャクタイショウヒョウ</t>
    </rPh>
    <rPh sb="5" eb="6">
      <t>オヨ</t>
    </rPh>
    <rPh sb="7" eb="9">
      <t>カツドウ</t>
    </rPh>
    <rPh sb="9" eb="12">
      <t>ケイカクショ</t>
    </rPh>
    <rPh sb="13" eb="15">
      <t>チョッキン</t>
    </rPh>
    <rPh sb="16" eb="18">
      <t>キブン</t>
    </rPh>
    <rPh sb="20" eb="22">
      <t>テンプ</t>
    </rPh>
    <phoneticPr fontId="1"/>
  </si>
  <si>
    <t>現在事項全部証明書又は履歴事項全部証明書を添付している</t>
    <rPh sb="0" eb="4">
      <t>ゲンザイジコウ</t>
    </rPh>
    <rPh sb="4" eb="9">
      <t>ゼンブショウメイショ</t>
    </rPh>
    <rPh sb="9" eb="10">
      <t>マタ</t>
    </rPh>
    <rPh sb="11" eb="15">
      <t>リレキジコウ</t>
    </rPh>
    <rPh sb="15" eb="20">
      <t>ゼンブショウメイショ</t>
    </rPh>
    <rPh sb="21" eb="23">
      <t>テンプ</t>
    </rPh>
    <phoneticPr fontId="1"/>
  </si>
  <si>
    <t>法人税確定申告書（直近２期分）を添付している</t>
    <rPh sb="0" eb="3">
      <t>ホウジンゼイ</t>
    </rPh>
    <rPh sb="3" eb="5">
      <t>カクテイ</t>
    </rPh>
    <rPh sb="5" eb="8">
      <t>シンコクショ</t>
    </rPh>
    <rPh sb="9" eb="11">
      <t>チョッキン</t>
    </rPh>
    <rPh sb="12" eb="14">
      <t>キブン</t>
    </rPh>
    <rPh sb="16" eb="18">
      <t>テンプ</t>
    </rPh>
    <phoneticPr fontId="1"/>
  </si>
  <si>
    <t>代表者職
・氏名</t>
    <rPh sb="0" eb="2">
      <t>ダイヒョウ</t>
    </rPh>
    <rPh sb="2" eb="3">
      <t>モノ</t>
    </rPh>
    <rPh sb="3" eb="4">
      <t>ショク</t>
    </rPh>
    <rPh sb="6" eb="8">
      <t>シメイ</t>
    </rPh>
    <phoneticPr fontId="7"/>
  </si>
  <si>
    <t>大企業（みなし大企業を含む。）ではない</t>
    <rPh sb="7" eb="10">
      <t>ダイキギョウ</t>
    </rPh>
    <rPh sb="11" eb="12">
      <t>フク</t>
    </rPh>
    <phoneticPr fontId="1"/>
  </si>
  <si>
    <t>「３　補助事業計画」の各記載内容は審査基準に沿って書かれている</t>
    <rPh sb="5" eb="7">
      <t>ジギョウ</t>
    </rPh>
    <rPh sb="7" eb="9">
      <t>ケイカク</t>
    </rPh>
    <phoneticPr fontId="1"/>
  </si>
  <si>
    <t>「３　補助事業計画」は5ページ以内に収まっている</t>
    <rPh sb="3" eb="5">
      <t>ホジョ</t>
    </rPh>
    <rPh sb="5" eb="7">
      <t>ジギョウ</t>
    </rPh>
    <rPh sb="7" eb="9">
      <t>ケイカク</t>
    </rPh>
    <rPh sb="15" eb="17">
      <t>イナイ</t>
    </rPh>
    <rPh sb="18" eb="19">
      <t>オサ</t>
    </rPh>
    <phoneticPr fontId="1"/>
  </si>
  <si>
    <t>支出額は税込・税抜（単位：円）の金額のどちらも記載している</t>
    <rPh sb="0" eb="2">
      <t>シシュツ</t>
    </rPh>
    <rPh sb="2" eb="3">
      <t>ガク</t>
    </rPh>
    <rPh sb="4" eb="6">
      <t>ゼイコ</t>
    </rPh>
    <rPh sb="7" eb="8">
      <t>ゼイ</t>
    </rPh>
    <rPh sb="8" eb="9">
      <t>ヌ</t>
    </rPh>
    <rPh sb="10" eb="12">
      <t>タンイ</t>
    </rPh>
    <rPh sb="13" eb="14">
      <t>エン</t>
    </rPh>
    <rPh sb="16" eb="18">
      <t>キンガク</t>
    </rPh>
    <rPh sb="23" eb="25">
      <t>キサイ</t>
    </rPh>
    <phoneticPr fontId="1"/>
  </si>
  <si>
    <t>補助事業に係る提出物一式（申請書、添付書類等）について、手持ち保管用のコピーを控えている</t>
    <rPh sb="39" eb="40">
      <t>ヒカ</t>
    </rPh>
    <phoneticPr fontId="1"/>
  </si>
  <si>
    <t>石川県営業再開支援補助金事務局　御中</t>
    <rPh sb="0" eb="3">
      <t>イシカワケン</t>
    </rPh>
    <rPh sb="3" eb="5">
      <t>エイギョウ</t>
    </rPh>
    <rPh sb="5" eb="7">
      <t>サイカイ</t>
    </rPh>
    <rPh sb="7" eb="9">
      <t>シエン</t>
    </rPh>
    <rPh sb="9" eb="12">
      <t>ホジョキン</t>
    </rPh>
    <rPh sb="12" eb="15">
      <t>ジムキョク</t>
    </rPh>
    <rPh sb="16" eb="18">
      <t>オンチュウ</t>
    </rPh>
    <phoneticPr fontId="1"/>
  </si>
  <si>
    <t>営業再開支援補助金　交付申請書</t>
    <rPh sb="0" eb="2">
      <t>エイギョウ</t>
    </rPh>
    <rPh sb="2" eb="4">
      <t>サイカイ</t>
    </rPh>
    <rPh sb="4" eb="6">
      <t>シエン</t>
    </rPh>
    <rPh sb="6" eb="9">
      <t>ホジョキン</t>
    </rPh>
    <rPh sb="10" eb="12">
      <t>コウフ</t>
    </rPh>
    <phoneticPr fontId="1"/>
  </si>
  <si>
    <t>　営業再開支援補助金の交付を受けたいので、公募要領の規定により、関係書類を添えて申請します。</t>
    <rPh sb="1" eb="3">
      <t>エイギョウ</t>
    </rPh>
    <rPh sb="3" eb="5">
      <t>サイカイ</t>
    </rPh>
    <rPh sb="5" eb="7">
      <t>シエン</t>
    </rPh>
    <rPh sb="7" eb="10">
      <t>ホジョキン</t>
    </rPh>
    <rPh sb="11" eb="13">
      <t>コウフ</t>
    </rPh>
    <rPh sb="14" eb="15">
      <t>ウ</t>
    </rPh>
    <rPh sb="21" eb="23">
      <t>コウボ</t>
    </rPh>
    <rPh sb="23" eb="25">
      <t>ヨウリョウ</t>
    </rPh>
    <rPh sb="26" eb="28">
      <t>キテイ</t>
    </rPh>
    <rPh sb="32" eb="34">
      <t>カンケイ</t>
    </rPh>
    <rPh sb="34" eb="36">
      <t>ショルイ</t>
    </rPh>
    <rPh sb="37" eb="38">
      <t>ソ</t>
    </rPh>
    <rPh sb="40" eb="42">
      <t>シンセイ</t>
    </rPh>
    <phoneticPr fontId="1"/>
  </si>
  <si>
    <t>役員等名簿（第1号様式　別紙2）</t>
    <rPh sb="0" eb="3">
      <t>ヤクイントウ</t>
    </rPh>
    <rPh sb="3" eb="5">
      <t>メイボ</t>
    </rPh>
    <rPh sb="6" eb="7">
      <t>ダイ</t>
    </rPh>
    <rPh sb="8" eb="9">
      <t>ゴウ</t>
    </rPh>
    <rPh sb="9" eb="11">
      <t>ヨウシキ</t>
    </rPh>
    <rPh sb="12" eb="14">
      <t>ベッシ</t>
    </rPh>
    <phoneticPr fontId="1"/>
  </si>
  <si>
    <t>第１号様式　別紙2</t>
    <rPh sb="0" eb="1">
      <t>ダイ</t>
    </rPh>
    <phoneticPr fontId="1"/>
  </si>
  <si>
    <t>経費明細（第1号様式　別紙3）</t>
    <rPh sb="0" eb="2">
      <t>ケイヒ</t>
    </rPh>
    <rPh sb="2" eb="4">
      <t>メイサイ</t>
    </rPh>
    <rPh sb="5" eb="6">
      <t>ダイ</t>
    </rPh>
    <rPh sb="7" eb="8">
      <t>ゴウ</t>
    </rPh>
    <rPh sb="8" eb="10">
      <t>ヨウシキ</t>
    </rPh>
    <rPh sb="11" eb="13">
      <t>ベッシ</t>
    </rPh>
    <phoneticPr fontId="1"/>
  </si>
  <si>
    <t>施設等整備費</t>
    <rPh sb="0" eb="2">
      <t>シセツ</t>
    </rPh>
    <rPh sb="2" eb="3">
      <t>ナド</t>
    </rPh>
    <rPh sb="3" eb="6">
      <t>セイビヒ</t>
    </rPh>
    <phoneticPr fontId="1"/>
  </si>
  <si>
    <t>●×㈱</t>
    <phoneticPr fontId="1"/>
  </si>
  <si>
    <t>コンテナハウス購入費</t>
    <rPh sb="7" eb="10">
      <t>コウニュウヒ</t>
    </rPh>
    <phoneticPr fontId="1"/>
  </si>
  <si>
    <t>決算資料等</t>
    <rPh sb="0" eb="4">
      <t>ケッサンシリョウ</t>
    </rPh>
    <rPh sb="4" eb="5">
      <t>トウ</t>
    </rPh>
    <phoneticPr fontId="1"/>
  </si>
  <si>
    <t>（罹災証明・被災証明等)</t>
    <rPh sb="1" eb="3">
      <t>リサイ</t>
    </rPh>
    <rPh sb="3" eb="5">
      <t>ショウメイ</t>
    </rPh>
    <rPh sb="6" eb="8">
      <t>ヒサイ</t>
    </rPh>
    <rPh sb="8" eb="10">
      <t>ショウメイ</t>
    </rPh>
    <rPh sb="10" eb="11">
      <t>ナド</t>
    </rPh>
    <phoneticPr fontId="3"/>
  </si>
  <si>
    <t>小規模事業者該当</t>
    <rPh sb="0" eb="3">
      <t>ショウキボ</t>
    </rPh>
    <rPh sb="3" eb="5">
      <t>ジギョウ</t>
    </rPh>
    <rPh sb="5" eb="6">
      <t>モノ</t>
    </rPh>
    <rPh sb="6" eb="8">
      <t>ガイトウ</t>
    </rPh>
    <phoneticPr fontId="1"/>
  </si>
  <si>
    <t>該当しない場合、空欄で構いません</t>
    <rPh sb="0" eb="2">
      <t>ガイトウ</t>
    </rPh>
    <rPh sb="5" eb="7">
      <t>バアイ</t>
    </rPh>
    <rPh sb="8" eb="10">
      <t>クウラン</t>
    </rPh>
    <rPh sb="11" eb="12">
      <t>カマ</t>
    </rPh>
    <phoneticPr fontId="1"/>
  </si>
  <si>
    <t>←3主たる業種と4常時使用する従業員数を入力すると自動入力されます</t>
    <rPh sb="2" eb="3">
      <t>シュ</t>
    </rPh>
    <rPh sb="5" eb="7">
      <t>ギョウシュ</t>
    </rPh>
    <rPh sb="9" eb="11">
      <t>ジョウジ</t>
    </rPh>
    <rPh sb="11" eb="13">
      <t>シヨウ</t>
    </rPh>
    <rPh sb="15" eb="18">
      <t>ジュウギョウイン</t>
    </rPh>
    <rPh sb="18" eb="19">
      <t>スウ</t>
    </rPh>
    <rPh sb="20" eb="22">
      <t>ニュウリョク</t>
    </rPh>
    <rPh sb="25" eb="27">
      <t>ジドウ</t>
    </rPh>
    <rPh sb="27" eb="29">
      <t>ニュウリョク</t>
    </rPh>
    <phoneticPr fontId="1"/>
  </si>
  <si>
    <t>主たる業種</t>
    <rPh sb="0" eb="1">
      <t>シュ</t>
    </rPh>
    <rPh sb="3" eb="5">
      <t>ギョウシュ</t>
    </rPh>
    <phoneticPr fontId="1"/>
  </si>
  <si>
    <t>個人事業主の場合、本人および同居の親族従業員を除く</t>
    <rPh sb="0" eb="5">
      <t>コジンジギョウヌシ</t>
    </rPh>
    <rPh sb="6" eb="8">
      <t>バアイ</t>
    </rPh>
    <rPh sb="9" eb="11">
      <t>ホンニン</t>
    </rPh>
    <rPh sb="14" eb="16">
      <t>ドウキョ</t>
    </rPh>
    <rPh sb="17" eb="19">
      <t>シンゾク</t>
    </rPh>
    <rPh sb="19" eb="22">
      <t>ジュウギョウイン</t>
    </rPh>
    <rPh sb="23" eb="24">
      <t>ノゾ</t>
    </rPh>
    <phoneticPr fontId="3"/>
  </si>
  <si>
    <t>個人事業主の場合、「0」と記入</t>
    <rPh sb="0" eb="5">
      <t>コジンジギョウヌシ</t>
    </rPh>
    <rPh sb="6" eb="8">
      <t>バアイ</t>
    </rPh>
    <rPh sb="13" eb="15">
      <t>キニュウ</t>
    </rPh>
    <phoneticPr fontId="3"/>
  </si>
  <si>
    <t>２．事業再建計画</t>
    <rPh sb="2" eb="4">
      <t>ジギョウ</t>
    </rPh>
    <rPh sb="4" eb="6">
      <t>サイケン</t>
    </rPh>
    <rPh sb="6" eb="8">
      <t>ケイカク</t>
    </rPh>
    <phoneticPr fontId="1"/>
  </si>
  <si>
    <t>【将来的な本復旧計画】</t>
    <rPh sb="1" eb="4">
      <t>ショウライテキ</t>
    </rPh>
    <rPh sb="5" eb="8">
      <t>ホンフッキュウ</t>
    </rPh>
    <rPh sb="8" eb="10">
      <t>ケイカク</t>
    </rPh>
    <phoneticPr fontId="1"/>
  </si>
  <si>
    <t>施設等整備費</t>
    <phoneticPr fontId="1"/>
  </si>
  <si>
    <t>車両購入費</t>
    <phoneticPr fontId="1"/>
  </si>
  <si>
    <t>機械装置費確認</t>
    <rPh sb="0" eb="4">
      <t>キカイソウチ</t>
    </rPh>
    <rPh sb="4" eb="5">
      <t>ヒ</t>
    </rPh>
    <rPh sb="5" eb="7">
      <t>カクニン</t>
    </rPh>
    <phoneticPr fontId="1"/>
  </si>
  <si>
    <t>支出額（税抜）</t>
    <phoneticPr fontId="1"/>
  </si>
  <si>
    <t>1/2チェック</t>
    <phoneticPr fontId="1"/>
  </si>
  <si>
    <t>30万円チェック</t>
    <rPh sb="3" eb="4">
      <t>エン</t>
    </rPh>
    <phoneticPr fontId="1"/>
  </si>
  <si>
    <t>コメント</t>
    <phoneticPr fontId="1"/>
  </si>
  <si>
    <t>小規模事業者に該当しますか？</t>
    <rPh sb="0" eb="3">
      <t>ショウキボ</t>
    </rPh>
    <rPh sb="3" eb="5">
      <t>ジギョウ</t>
    </rPh>
    <rPh sb="5" eb="6">
      <t>モノ</t>
    </rPh>
    <rPh sb="7" eb="9">
      <t>ガイトウ</t>
    </rPh>
    <phoneticPr fontId="1"/>
  </si>
  <si>
    <t>はい</t>
    <phoneticPr fontId="1"/>
  </si>
  <si>
    <t>いいえ</t>
    <phoneticPr fontId="1"/>
  </si>
  <si>
    <t>（どちらかに〇）</t>
    <phoneticPr fontId="1"/>
  </si>
  <si>
    <t>※商工会及び商工会議所による小規模事業者の支援に関する法律</t>
    <phoneticPr fontId="1"/>
  </si>
  <si>
    <t>第１号様式-４</t>
    <phoneticPr fontId="1"/>
  </si>
  <si>
    <t xml:space="preserve">
</t>
    <phoneticPr fontId="1"/>
  </si>
  <si>
    <t>上限</t>
    <rPh sb="0" eb="2">
      <t>ジョウゲン</t>
    </rPh>
    <phoneticPr fontId="1"/>
  </si>
  <si>
    <t>補助金額合計
※上限3,000,000円</t>
    <rPh sb="0" eb="3">
      <t>ホジョキン</t>
    </rPh>
    <rPh sb="3" eb="4">
      <t>ガク</t>
    </rPh>
    <rPh sb="4" eb="6">
      <t>ゴウケイ</t>
    </rPh>
    <rPh sb="8" eb="10">
      <t>ジョウゲン</t>
    </rPh>
    <rPh sb="19" eb="20">
      <t>エン</t>
    </rPh>
    <phoneticPr fontId="1"/>
  </si>
  <si>
    <t>補助率　1/2</t>
    <rPh sb="0" eb="3">
      <t>ホジョリツ</t>
    </rPh>
    <phoneticPr fontId="1"/>
  </si>
  <si>
    <t>補助対象経費総額（税抜）に</t>
    <rPh sb="6" eb="8">
      <t>ソウガク</t>
    </rPh>
    <phoneticPr fontId="1"/>
  </si>
  <si>
    <t>を乗じた金額を記入</t>
    <phoneticPr fontId="1"/>
  </si>
  <si>
    <t>対象経費の</t>
    <rPh sb="0" eb="2">
      <t>タイショウ</t>
    </rPh>
    <rPh sb="2" eb="4">
      <t>ケイヒ</t>
    </rPh>
    <phoneticPr fontId="1"/>
  </si>
  <si>
    <t>補助率　2/3</t>
    <rPh sb="0" eb="3">
      <t>ホジョリツ</t>
    </rPh>
    <phoneticPr fontId="1"/>
  </si>
  <si>
    <t>機械装置費(汎用機器)</t>
    <rPh sb="0" eb="2">
      <t>キカイ</t>
    </rPh>
    <rPh sb="2" eb="5">
      <t>ソウチヒ</t>
    </rPh>
    <rPh sb="6" eb="10">
      <t>ハンヨウキキ</t>
    </rPh>
    <phoneticPr fontId="1"/>
  </si>
  <si>
    <t>機械装置費(汎用機器)</t>
    <rPh sb="6" eb="10">
      <t>ハンヨウキキ</t>
    </rPh>
    <phoneticPr fontId="1"/>
  </si>
  <si>
    <t>機械装置費(汎用機器)</t>
    <phoneticPr fontId="1"/>
  </si>
  <si>
    <t>機械装置費(汎用機器)</t>
    <rPh sb="0" eb="2">
      <t>キカイ</t>
    </rPh>
    <rPh sb="2" eb="5">
      <t>ソウチヒ</t>
    </rPh>
    <rPh sb="6" eb="8">
      <t>ハンヨウ</t>
    </rPh>
    <rPh sb="8" eb="10">
      <t>キキ</t>
    </rPh>
    <phoneticPr fontId="1"/>
  </si>
  <si>
    <t>1号-4</t>
    <rPh sb="1" eb="2">
      <t>ゴウ</t>
    </rPh>
    <phoneticPr fontId="1"/>
  </si>
  <si>
    <t>仮復旧
計画内容</t>
    <rPh sb="0" eb="1">
      <t>カリ</t>
    </rPh>
    <rPh sb="1" eb="3">
      <t>フッキュウ</t>
    </rPh>
    <rPh sb="4" eb="6">
      <t>ケイカク</t>
    </rPh>
    <rPh sb="6" eb="8">
      <t>ナイヨウ</t>
    </rPh>
    <phoneticPr fontId="1"/>
  </si>
  <si>
    <t>本復旧
計画内容</t>
    <rPh sb="0" eb="3">
      <t>ホンフッキュウ</t>
    </rPh>
    <rPh sb="4" eb="6">
      <t>ケイカク</t>
    </rPh>
    <rPh sb="6" eb="8">
      <t>ナイヨウ</t>
    </rPh>
    <phoneticPr fontId="1"/>
  </si>
  <si>
    <t>事業計画</t>
    <rPh sb="0" eb="4">
      <t>ジギョウケイカク</t>
    </rPh>
    <phoneticPr fontId="1"/>
  </si>
  <si>
    <t>機械装置費</t>
    <rPh sb="0" eb="2">
      <t>キカイ</t>
    </rPh>
    <rPh sb="2" eb="5">
      <t>ソウチヒ</t>
    </rPh>
    <phoneticPr fontId="1"/>
  </si>
  <si>
    <t>営業再開支援補助金の申請に関して、次のとおり同意します。</t>
    <rPh sb="0" eb="2">
      <t>エイギョウ</t>
    </rPh>
    <rPh sb="2" eb="4">
      <t>サイカイ</t>
    </rPh>
    <rPh sb="4" eb="6">
      <t>シエン</t>
    </rPh>
    <rPh sb="6" eb="9">
      <t>ホジョキン</t>
    </rPh>
    <rPh sb="10" eb="12">
      <t>シンセイ</t>
    </rPh>
    <rPh sb="13" eb="14">
      <t>カン</t>
    </rPh>
    <rPh sb="17" eb="18">
      <t>ツギ</t>
    </rPh>
    <rPh sb="22" eb="24">
      <t>ドウイ</t>
    </rPh>
    <phoneticPr fontId="1"/>
  </si>
  <si>
    <t>状況</t>
    <rPh sb="0" eb="2">
      <t>ジョウキョウ</t>
    </rPh>
    <phoneticPr fontId="1"/>
  </si>
  <si>
    <t>交付決定日</t>
    <rPh sb="0" eb="4">
      <t>コウフケッテイ</t>
    </rPh>
    <rPh sb="4" eb="5">
      <t>ヒ</t>
    </rPh>
    <phoneticPr fontId="1"/>
  </si>
  <si>
    <t>申請日</t>
    <rPh sb="0" eb="3">
      <t>シンセイビ</t>
    </rPh>
    <phoneticPr fontId="1"/>
  </si>
  <si>
    <t>実績報告</t>
    <rPh sb="0" eb="4">
      <t>ジッセキホウコク</t>
    </rPh>
    <phoneticPr fontId="1"/>
  </si>
  <si>
    <t>最終的な事業費</t>
    <rPh sb="0" eb="3">
      <t>サイシュウテキ</t>
    </rPh>
    <rPh sb="4" eb="7">
      <t>ジギョウヒ</t>
    </rPh>
    <phoneticPr fontId="1"/>
  </si>
  <si>
    <t>最終補助金額</t>
    <rPh sb="0" eb="2">
      <t>サイシュウ</t>
    </rPh>
    <rPh sb="2" eb="4">
      <t>ホジョ</t>
    </rPh>
    <rPh sb="4" eb="6">
      <t>キンガク</t>
    </rPh>
    <phoneticPr fontId="1"/>
  </si>
  <si>
    <t>事業完了日</t>
    <rPh sb="0" eb="5">
      <t>ジギョウカンリョウビ</t>
    </rPh>
    <phoneticPr fontId="1"/>
  </si>
  <si>
    <t>補助額ズレ</t>
    <rPh sb="0" eb="3">
      <t>ホジョガク</t>
    </rPh>
    <phoneticPr fontId="1"/>
  </si>
  <si>
    <t>実績報告</t>
    <rPh sb="0" eb="2">
      <t>ジッセキ</t>
    </rPh>
    <rPh sb="2" eb="4">
      <t>ホウコク</t>
    </rPh>
    <phoneticPr fontId="1"/>
  </si>
  <si>
    <t>小規模
or中小</t>
    <rPh sb="0" eb="3">
      <t>ショウキボ</t>
    </rPh>
    <rPh sb="6" eb="8">
      <t>チュウショウ</t>
    </rPh>
    <phoneticPr fontId="1"/>
  </si>
  <si>
    <t>←すべて、他様式に記載の内容が自動入力されます</t>
    <rPh sb="5" eb="8">
      <t>ホカヨウシキ</t>
    </rPh>
    <phoneticPr fontId="1"/>
  </si>
  <si>
    <t>←「補助対象経費が条件に合いません」と表示される場合は、機械装置費の金額が要件にあっていないので、見直しをしてください。</t>
    <rPh sb="2" eb="6">
      <t>ホジョタイショウ</t>
    </rPh>
    <rPh sb="6" eb="8">
      <t>ケイヒ</t>
    </rPh>
    <rPh sb="9" eb="11">
      <t>ジョウケン</t>
    </rPh>
    <rPh sb="12" eb="13">
      <t>ア</t>
    </rPh>
    <rPh sb="19" eb="21">
      <t>ヒョウジ</t>
    </rPh>
    <rPh sb="24" eb="26">
      <t>バアイ</t>
    </rPh>
    <rPh sb="28" eb="30">
      <t>キカイ</t>
    </rPh>
    <rPh sb="30" eb="33">
      <t>ソウチヒ</t>
    </rPh>
    <rPh sb="34" eb="36">
      <t>キンガク</t>
    </rPh>
    <rPh sb="37" eb="39">
      <t>ヨウケン</t>
    </rPh>
    <rPh sb="49" eb="51">
      <t>ミナオ</t>
    </rPh>
    <phoneticPr fontId="1"/>
  </si>
  <si>
    <t>社名入りの印鑑が押されている</t>
    <rPh sb="0" eb="3">
      <t>シャメイイ</t>
    </rPh>
    <rPh sb="5" eb="7">
      <t>インカン</t>
    </rPh>
    <rPh sb="8" eb="9">
      <t>オ</t>
    </rPh>
    <phoneticPr fontId="1"/>
  </si>
  <si>
    <t>「４　補助金申請額」は補助対象経費に2/３（小規模）又は１/２（中小）を掛けた金額、かつ3００万円以下になっている</t>
    <rPh sb="3" eb="6">
      <t>ホジョキン</t>
    </rPh>
    <rPh sb="6" eb="9">
      <t>シンセイガク</t>
    </rPh>
    <rPh sb="22" eb="25">
      <t>ショウキボ</t>
    </rPh>
    <rPh sb="26" eb="27">
      <t>マタ</t>
    </rPh>
    <rPh sb="32" eb="34">
      <t>チュウショウ</t>
    </rPh>
    <phoneticPr fontId="1"/>
  </si>
  <si>
    <t>役員等名簿（第１号様式　別紙2）</t>
    <phoneticPr fontId="1"/>
  </si>
  <si>
    <t>経費明細（第１号様式　別紙3）</t>
    <rPh sb="0" eb="2">
      <t>ケイヒ</t>
    </rPh>
    <rPh sb="2" eb="4">
      <t>メイサイ</t>
    </rPh>
    <phoneticPr fontId="1"/>
  </si>
  <si>
    <t>機械装置費(汎用機器)のみではない</t>
    <rPh sb="0" eb="2">
      <t>キカイ</t>
    </rPh>
    <rPh sb="2" eb="4">
      <t>ソウチ</t>
    </rPh>
    <rPh sb="4" eb="5">
      <t>ヒ</t>
    </rPh>
    <rPh sb="6" eb="8">
      <t>ハンヨウ</t>
    </rPh>
    <rPh sb="8" eb="10">
      <t>キキ</t>
    </rPh>
    <phoneticPr fontId="1"/>
  </si>
  <si>
    <t>機械装置費(汎用機器)が支出額合計の１／２以内となっている</t>
    <rPh sb="0" eb="2">
      <t>キカイ</t>
    </rPh>
    <rPh sb="2" eb="4">
      <t>ソウチ</t>
    </rPh>
    <rPh sb="4" eb="5">
      <t>ヒ</t>
    </rPh>
    <rPh sb="6" eb="8">
      <t>ハンヨウ</t>
    </rPh>
    <rPh sb="8" eb="10">
      <t>キキ</t>
    </rPh>
    <rPh sb="12" eb="14">
      <t>シシュツ</t>
    </rPh>
    <rPh sb="14" eb="15">
      <t>ガク</t>
    </rPh>
    <rPh sb="15" eb="17">
      <t>ゴウケイ</t>
    </rPh>
    <rPh sb="21" eb="23">
      <t>イナイ</t>
    </rPh>
    <phoneticPr fontId="1"/>
  </si>
  <si>
    <t>「２ 申請企業概要」の担当者は、確実かつ速やかに連絡を取れ、回答できる</t>
    <phoneticPr fontId="1"/>
  </si>
  <si>
    <t>機械装置費(汎用機器)が３０万円以内となっている</t>
    <rPh sb="0" eb="2">
      <t>キカイ</t>
    </rPh>
    <rPh sb="2" eb="4">
      <t>ソウチ</t>
    </rPh>
    <rPh sb="4" eb="5">
      <t>ヒ</t>
    </rPh>
    <rPh sb="6" eb="8">
      <t>ハンヨウ</t>
    </rPh>
    <rPh sb="8" eb="10">
      <t>キキ</t>
    </rPh>
    <rPh sb="14" eb="16">
      <t>マンエン</t>
    </rPh>
    <rPh sb="16" eb="18">
      <t>イナイ</t>
    </rPh>
    <phoneticPr fontId="1"/>
  </si>
  <si>
    <t>事業再建計画の記入例
【仮復旧計画】
当該補助金で整備する仮店舗（コンテナを購入）で営業を再開し、ネット広告等での販売促進により、売上を確保。
【本復旧計画】
地震前と、地震後の仮営業での売れ行きや顧客などの違いを参考に、復旧店舗の機材やレイアウトを検討し、2年後、なりわい再建支援補助金で本復旧を図る。</t>
    <rPh sb="0" eb="4">
      <t>ジギョウサイケン</t>
    </rPh>
    <rPh sb="4" eb="6">
      <t>ケイカク</t>
    </rPh>
    <rPh sb="7" eb="10">
      <t>キニュウレイ</t>
    </rPh>
    <rPh sb="12" eb="15">
      <t>カリフッキュウ</t>
    </rPh>
    <rPh sb="15" eb="17">
      <t>ケイカク</t>
    </rPh>
    <rPh sb="73" eb="76">
      <t>ホンフッキュウ</t>
    </rPh>
    <rPh sb="76" eb="78">
      <t>ケイカク</t>
    </rPh>
    <phoneticPr fontId="1"/>
  </si>
  <si>
    <t>施設等整備費、車両購入費</t>
    <rPh sb="0" eb="2">
      <t>シセツ</t>
    </rPh>
    <rPh sb="2" eb="3">
      <t>ナド</t>
    </rPh>
    <rPh sb="3" eb="5">
      <t>セイビ</t>
    </rPh>
    <rPh sb="5" eb="6">
      <t>ヒ</t>
    </rPh>
    <rPh sb="7" eb="9">
      <t>シャリョウ</t>
    </rPh>
    <rPh sb="9" eb="11">
      <t>コウニュウ</t>
    </rPh>
    <rPh sb="11" eb="12">
      <t>ヒ</t>
    </rPh>
    <phoneticPr fontId="1"/>
  </si>
  <si>
    <t>代表者役職・氏名</t>
    <rPh sb="0" eb="3">
      <t>ダイヒョウシャ</t>
    </rPh>
    <rPh sb="3" eb="4">
      <t>ヤク</t>
    </rPh>
    <rPh sb="4" eb="5">
      <t>ショク</t>
    </rPh>
    <rPh sb="6" eb="8">
      <t>シメイ</t>
    </rPh>
    <phoneticPr fontId="1"/>
  </si>
  <si>
    <t>漢　字　等</t>
    <rPh sb="0" eb="1">
      <t>カン</t>
    </rPh>
    <rPh sb="2" eb="3">
      <t>ジ</t>
    </rPh>
    <rPh sb="4" eb="5">
      <t>ナド</t>
    </rPh>
    <phoneticPr fontId="7"/>
  </si>
  <si>
    <t>提出書類は全てＡ４版で片面印刷となっている</t>
    <phoneticPr fontId="1"/>
  </si>
  <si>
    <t>【補助事業の主たる事業実施場所（被災した事業所等の場所）】</t>
    <rPh sb="1" eb="3">
      <t>ホジョ</t>
    </rPh>
    <rPh sb="3" eb="5">
      <t>ジギョウ</t>
    </rPh>
    <rPh sb="6" eb="7">
      <t>シュ</t>
    </rPh>
    <rPh sb="9" eb="13">
      <t>ジギョウジッシ</t>
    </rPh>
    <rPh sb="13" eb="15">
      <t>バショ</t>
    </rPh>
    <rPh sb="16" eb="18">
      <t>ヒサイ</t>
    </rPh>
    <rPh sb="20" eb="23">
      <t>ジギョウショ</t>
    </rPh>
    <rPh sb="23" eb="24">
      <t>ナド</t>
    </rPh>
    <rPh sb="25" eb="27">
      <t>バショ</t>
    </rPh>
    <phoneticPr fontId="1"/>
  </si>
  <si>
    <t>事業所等名</t>
    <rPh sb="2" eb="3">
      <t>ショ</t>
    </rPh>
    <rPh sb="3" eb="4">
      <t>ナド</t>
    </rPh>
    <rPh sb="4" eb="5">
      <t>メイ</t>
    </rPh>
    <phoneticPr fontId="1"/>
  </si>
  <si>
    <r>
      <t xml:space="preserve">代表者役職・氏名
</t>
    </r>
    <r>
      <rPr>
        <u/>
        <sz val="12"/>
        <color theme="1"/>
        <rFont val="BIZ UDPゴシック"/>
        <family val="3"/>
        <charset val="128"/>
      </rPr>
      <t>※採択通知書で使用します</t>
    </r>
    <rPh sb="0" eb="3">
      <t>ダイヒョウシャ</t>
    </rPh>
    <rPh sb="3" eb="5">
      <t>ヤクショク</t>
    </rPh>
    <rPh sb="4" eb="5">
      <t>ショク</t>
    </rPh>
    <rPh sb="6" eb="8">
      <t>シメイ</t>
    </rPh>
    <rPh sb="10" eb="12">
      <t>サイタク</t>
    </rPh>
    <rPh sb="12" eb="15">
      <t>ツウチショ</t>
    </rPh>
    <rPh sb="16" eb="18">
      <t>シヨウ</t>
    </rPh>
    <phoneticPr fontId="1"/>
  </si>
  <si>
    <t>【営業再開に向けた仮復旧計画（本補助金による取組内容）】</t>
    <rPh sb="1" eb="3">
      <t>エイギョウ</t>
    </rPh>
    <rPh sb="3" eb="5">
      <t>サイカイ</t>
    </rPh>
    <rPh sb="6" eb="7">
      <t>ム</t>
    </rPh>
    <rPh sb="9" eb="10">
      <t>カリ</t>
    </rPh>
    <rPh sb="10" eb="12">
      <t>フッキュウ</t>
    </rPh>
    <rPh sb="12" eb="14">
      <t>ケイカク</t>
    </rPh>
    <rPh sb="15" eb="16">
      <t>ホン</t>
    </rPh>
    <rPh sb="16" eb="19">
      <t>ホジョキン</t>
    </rPh>
    <rPh sb="22" eb="23">
      <t>ト</t>
    </rPh>
    <rPh sb="23" eb="24">
      <t>ク</t>
    </rPh>
    <rPh sb="24" eb="26">
      <t>ナイヨウ</t>
    </rPh>
    <phoneticPr fontId="1"/>
  </si>
  <si>
    <t>被災証明書等（半壊以上）を添付している</t>
    <phoneticPr fontId="1"/>
  </si>
  <si>
    <t>令和６年能登半島地震等により被害を受けたことを証明する資料</t>
    <rPh sb="0" eb="2">
      <t>レイワ</t>
    </rPh>
    <rPh sb="3" eb="4">
      <t>ネン</t>
    </rPh>
    <rPh sb="4" eb="8">
      <t>ノトハントウ</t>
    </rPh>
    <rPh sb="8" eb="10">
      <t>ジシン</t>
    </rPh>
    <rPh sb="10" eb="11">
      <t>ナド</t>
    </rPh>
    <rPh sb="14" eb="16">
      <t>ヒガイ</t>
    </rPh>
    <rPh sb="17" eb="18">
      <t>ウ</t>
    </rPh>
    <rPh sb="23" eb="25">
      <t>ショウメイ</t>
    </rPh>
    <rPh sb="27" eb="29">
      <t>シリョウ</t>
    </rPh>
    <phoneticPr fontId="3"/>
  </si>
  <si>
    <t>１．被災状況（令和６年能登半島地震等の被害）</t>
    <rPh sb="2" eb="4">
      <t>ヒサイ</t>
    </rPh>
    <rPh sb="4" eb="6">
      <t>ジョウキョウ</t>
    </rPh>
    <rPh sb="7" eb="9">
      <t>レイワ</t>
    </rPh>
    <rPh sb="10" eb="11">
      <t>ネン</t>
    </rPh>
    <rPh sb="11" eb="15">
      <t>ノトハントウ</t>
    </rPh>
    <rPh sb="15" eb="17">
      <t>ジシン</t>
    </rPh>
    <rPh sb="17" eb="18">
      <t>ナド</t>
    </rPh>
    <rPh sb="19" eb="21">
      <t>ヒガイ</t>
    </rPh>
    <phoneticPr fontId="1"/>
  </si>
  <si>
    <t>仮設施設等の復旧費</t>
    <rPh sb="0" eb="2">
      <t>カセツ</t>
    </rPh>
    <rPh sb="2" eb="4">
      <t>シセツ</t>
    </rPh>
    <rPh sb="4" eb="5">
      <t>ナド</t>
    </rPh>
    <rPh sb="6" eb="9">
      <t>フッキュウヒ</t>
    </rPh>
    <phoneticPr fontId="1"/>
  </si>
  <si>
    <t>仮設施設等の復旧費</t>
    <phoneticPr fontId="1"/>
  </si>
  <si>
    <t>【地震被害等による申請者】</t>
    <rPh sb="1" eb="3">
      <t>ジシン</t>
    </rPh>
    <rPh sb="3" eb="5">
      <t>ヒガイ</t>
    </rPh>
    <rPh sb="5" eb="6">
      <t>ナド</t>
    </rPh>
    <rPh sb="9" eb="11">
      <t>シンセイ</t>
    </rPh>
    <rPh sb="11" eb="12">
      <t>シャ</t>
    </rPh>
    <phoneticPr fontId="1"/>
  </si>
  <si>
    <t>仮設施設等の復旧費</t>
    <phoneticPr fontId="1"/>
  </si>
  <si>
    <t>※地震で当補助金を活用した事業者で、豪雨災害で整備した仮設施設等に被害があり、
　 再度、当補助金で仮設施設等を復旧する場合は以下に記入</t>
    <rPh sb="1" eb="3">
      <t>ジシン</t>
    </rPh>
    <rPh sb="9" eb="11">
      <t>カツヨウ</t>
    </rPh>
    <rPh sb="13" eb="16">
      <t>ジギョウシャ</t>
    </rPh>
    <rPh sb="18" eb="20">
      <t>ゴウウ</t>
    </rPh>
    <rPh sb="20" eb="22">
      <t>サイガイ</t>
    </rPh>
    <rPh sb="23" eb="25">
      <t>セイビ</t>
    </rPh>
    <rPh sb="27" eb="29">
      <t>カセツ</t>
    </rPh>
    <rPh sb="29" eb="31">
      <t>シセツ</t>
    </rPh>
    <rPh sb="31" eb="32">
      <t>ナド</t>
    </rPh>
    <rPh sb="33" eb="35">
      <t>ヒガイ</t>
    </rPh>
    <rPh sb="42" eb="44">
      <t>サイド</t>
    </rPh>
    <rPh sb="45" eb="49">
      <t>トウホジョキン</t>
    </rPh>
    <rPh sb="50" eb="52">
      <t>カセツ</t>
    </rPh>
    <rPh sb="52" eb="54">
      <t>シセツ</t>
    </rPh>
    <rPh sb="54" eb="55">
      <t>ナド</t>
    </rPh>
    <rPh sb="56" eb="58">
      <t>フッキュウ</t>
    </rPh>
    <rPh sb="60" eb="62">
      <t>バアイ</t>
    </rPh>
    <rPh sb="63" eb="65">
      <t>イカ</t>
    </rPh>
    <rPh sb="66" eb="68">
      <t>キニュウ</t>
    </rPh>
    <phoneticPr fontId="1"/>
  </si>
  <si>
    <t>←「経費項目№1～3と№4が両方記載されており、適切ではありません」と表示される場合は、「地震被害等による申請」と「仮設施設を復旧する申請」は別に行ってください。</t>
    <rPh sb="2" eb="4">
      <t>ケイヒ</t>
    </rPh>
    <rPh sb="4" eb="6">
      <t>コウモク</t>
    </rPh>
    <rPh sb="14" eb="16">
      <t>リョウホウ</t>
    </rPh>
    <rPh sb="16" eb="18">
      <t>キサイ</t>
    </rPh>
    <rPh sb="24" eb="26">
      <t>テキセツ</t>
    </rPh>
    <rPh sb="35" eb="37">
      <t>ヒョウジ</t>
    </rPh>
    <rPh sb="40" eb="42">
      <t>バアイ</t>
    </rPh>
    <rPh sb="45" eb="47">
      <t>ジシン</t>
    </rPh>
    <rPh sb="47" eb="49">
      <t>ヒガイ</t>
    </rPh>
    <rPh sb="49" eb="50">
      <t>ナド</t>
    </rPh>
    <rPh sb="53" eb="55">
      <t>シンセイ</t>
    </rPh>
    <rPh sb="58" eb="60">
      <t>カセツ</t>
    </rPh>
    <rPh sb="60" eb="62">
      <t>シセツ</t>
    </rPh>
    <rPh sb="63" eb="65">
      <t>フッキュウ</t>
    </rPh>
    <rPh sb="67" eb="69">
      <t>シンセイ</t>
    </rPh>
    <rPh sb="71" eb="72">
      <t>ベツ</t>
    </rPh>
    <rPh sb="73" eb="74">
      <t>オコナ</t>
    </rPh>
    <phoneticPr fontId="1"/>
  </si>
  <si>
    <t>【整備した仮設施設等の豪雨被害を復旧する申請者（申請2回目）】</t>
    <rPh sb="1" eb="3">
      <t>セイビ</t>
    </rPh>
    <rPh sb="5" eb="7">
      <t>カセツ</t>
    </rPh>
    <rPh sb="7" eb="9">
      <t>シセツ</t>
    </rPh>
    <rPh sb="9" eb="10">
      <t>ナド</t>
    </rPh>
    <rPh sb="11" eb="13">
      <t>ゴウウ</t>
    </rPh>
    <rPh sb="13" eb="15">
      <t>ヒガイ</t>
    </rPh>
    <rPh sb="16" eb="18">
      <t>フッキュウ</t>
    </rPh>
    <rPh sb="20" eb="22">
      <t>シンセイ</t>
    </rPh>
    <rPh sb="22" eb="23">
      <t>シャ</t>
    </rPh>
    <rPh sb="24" eb="26">
      <t>シンセイ</t>
    </rPh>
    <rPh sb="27" eb="29">
      <t>カイメ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</si>
</sst>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Red]\(#,##0\)"/>
  </numFmts>
  <fonts count="59" x14ac:knownFonts="1">
    <font>
      <sz val="12"/>
      <color theme="1"/>
      <name val="BIZ UDPゴシック"/>
      <family val="2"/>
      <charset val="128"/>
    </font>
    <font>
      <sz val="6"/>
      <name val="BIZ UDPゴシック"/>
      <family val="2"/>
      <charset val="128"/>
    </font>
    <font>
      <sz val="14"/>
      <color theme="1"/>
      <name val="BIZ UDPゴシック"/>
      <family val="2"/>
      <charset val="128"/>
    </font>
    <font>
      <sz val="14"/>
      <color theme="1"/>
      <name val="BIZ UDPゴシック"/>
      <family val="3"/>
      <charset val="128"/>
    </font>
    <font>
      <sz val="16"/>
      <color theme="1"/>
      <name val="BIZ UDPゴシック"/>
      <family val="2"/>
      <charset val="128"/>
    </font>
    <font>
      <sz val="16"/>
      <color theme="1"/>
      <name val="BIZ UDPゴシック"/>
      <family val="3"/>
      <charset val="128"/>
    </font>
    <font>
      <b/>
      <sz val="12"/>
      <color rgb="FFFF0000"/>
      <name val="BIZ UDPゴシック"/>
      <family val="3"/>
      <charset val="128"/>
    </font>
    <font>
      <sz val="6"/>
      <name val="游ゴシック"/>
      <family val="2"/>
      <charset val="128"/>
      <scheme val="minor"/>
    </font>
    <font>
      <b/>
      <sz val="11"/>
      <color theme="1"/>
      <name val="游ゴシック"/>
      <family val="3"/>
      <charset val="128"/>
      <scheme val="minor"/>
    </font>
    <font>
      <sz val="6"/>
      <name val="ＭＳ Ｐゴシック"/>
      <family val="3"/>
      <charset val="128"/>
    </font>
    <font>
      <sz val="11"/>
      <color theme="1"/>
      <name val="游ゴシック"/>
      <family val="2"/>
      <charset val="128"/>
      <scheme val="minor"/>
    </font>
    <font>
      <u/>
      <sz val="12"/>
      <color theme="1"/>
      <name val="BIZ UDPゴシック"/>
      <family val="3"/>
      <charset val="128"/>
    </font>
    <font>
      <sz val="12"/>
      <color theme="1"/>
      <name val="BIZ UDPゴシック"/>
      <family val="3"/>
      <charset val="128"/>
    </font>
    <font>
      <sz val="9"/>
      <color theme="1"/>
      <name val="BIZ UDPゴシック"/>
      <family val="2"/>
      <charset val="128"/>
    </font>
    <font>
      <sz val="10"/>
      <color theme="1"/>
      <name val="BIZ UDPゴシック"/>
      <family val="2"/>
      <charset val="128"/>
    </font>
    <font>
      <sz val="10"/>
      <color theme="1"/>
      <name val="BIZ UDPゴシック"/>
      <family val="3"/>
      <charset val="128"/>
    </font>
    <font>
      <sz val="11"/>
      <color theme="1"/>
      <name val="BIZ UDPゴシック"/>
      <family val="3"/>
      <charset val="128"/>
    </font>
    <font>
      <sz val="22"/>
      <color theme="1"/>
      <name val="BIZ UDPゴシック"/>
      <family val="2"/>
      <charset val="128"/>
    </font>
    <font>
      <sz val="10.5"/>
      <color theme="1"/>
      <name val="BIZ UDPゴシック"/>
      <family val="3"/>
      <charset val="128"/>
    </font>
    <font>
      <b/>
      <sz val="11"/>
      <color theme="1"/>
      <name val="BIZ UDPゴシック"/>
      <family val="3"/>
      <charset val="128"/>
    </font>
    <font>
      <sz val="18"/>
      <color theme="1"/>
      <name val="BIZ UDPゴシック"/>
      <family val="3"/>
      <charset val="128"/>
    </font>
    <font>
      <sz val="20"/>
      <color theme="1"/>
      <name val="BIZ UDPゴシック"/>
      <family val="2"/>
      <charset val="128"/>
    </font>
    <font>
      <sz val="20"/>
      <color theme="1"/>
      <name val="BIZ UDPゴシック"/>
      <family val="3"/>
      <charset val="128"/>
    </font>
    <font>
      <sz val="12"/>
      <color theme="1"/>
      <name val="ＭＳ ゴシック"/>
      <family val="3"/>
      <charset val="128"/>
    </font>
    <font>
      <sz val="12"/>
      <color theme="1"/>
      <name val="BIZ UDP明朝 Medium"/>
      <family val="1"/>
      <charset val="128"/>
    </font>
    <font>
      <u/>
      <sz val="12"/>
      <color theme="10"/>
      <name val="BIZ UDPゴシック"/>
      <family val="2"/>
      <charset val="128"/>
    </font>
    <font>
      <sz val="10"/>
      <color theme="1"/>
      <name val="BIZ UDP明朝 Medium"/>
      <family val="1"/>
      <charset val="128"/>
    </font>
    <font>
      <b/>
      <sz val="12"/>
      <color theme="1"/>
      <name val="BIZ UDPゴシック"/>
      <family val="3"/>
      <charset val="128"/>
    </font>
    <font>
      <sz val="12"/>
      <name val="BIZ UDPゴシック"/>
      <family val="3"/>
      <charset val="128"/>
    </font>
    <font>
      <sz val="11"/>
      <color rgb="FF0000FF"/>
      <name val="BIZ UDPゴシック"/>
      <family val="3"/>
      <charset val="128"/>
    </font>
    <font>
      <sz val="12"/>
      <color rgb="FF00B0F0"/>
      <name val="BIZ UDPゴシック"/>
      <family val="2"/>
      <charset val="128"/>
    </font>
    <font>
      <sz val="12"/>
      <color rgb="FF0000FF"/>
      <name val="BIZ UDPゴシック"/>
      <family val="2"/>
      <charset val="128"/>
    </font>
    <font>
      <sz val="12"/>
      <color rgb="FF0000FF"/>
      <name val="BIZ UDPゴシック"/>
      <family val="3"/>
      <charset val="128"/>
    </font>
    <font>
      <sz val="18"/>
      <color rgb="FF0000FF"/>
      <name val="BIZ UDPゴシック"/>
      <family val="2"/>
      <charset val="128"/>
    </font>
    <font>
      <sz val="11"/>
      <name val="ＭＳ Ｐゴシック"/>
      <family val="3"/>
      <charset val="128"/>
    </font>
    <font>
      <sz val="11"/>
      <name val="ＭＳ 明朝"/>
      <family val="1"/>
      <charset val="128"/>
    </font>
    <font>
      <sz val="9"/>
      <name val="ＭＳ 明朝"/>
      <family val="1"/>
      <charset val="128"/>
    </font>
    <font>
      <sz val="16"/>
      <color rgb="FF0000FF"/>
      <name val="BIZ UDPゴシック"/>
      <family val="3"/>
      <charset val="128"/>
    </font>
    <font>
      <sz val="11"/>
      <color rgb="FF0000FF"/>
      <name val="ＭＳ 明朝"/>
      <family val="1"/>
      <charset val="128"/>
    </font>
    <font>
      <sz val="12"/>
      <color theme="1"/>
      <name val="HGS行書体"/>
      <family val="4"/>
      <charset val="128"/>
    </font>
    <font>
      <sz val="11"/>
      <color rgb="FFFF0000"/>
      <name val="BIZ UDPゴシック"/>
      <family val="3"/>
      <charset val="128"/>
    </font>
    <font>
      <u/>
      <sz val="11"/>
      <color rgb="FFFF0000"/>
      <name val="BIZ UDPゴシック"/>
      <family val="3"/>
      <charset val="128"/>
    </font>
    <font>
      <sz val="14"/>
      <color theme="1"/>
      <name val="ＭＳ ゴシック"/>
      <family val="3"/>
      <charset val="128"/>
    </font>
    <font>
      <sz val="10"/>
      <color theme="1"/>
      <name val="ＭＳ ゴシック"/>
      <family val="3"/>
      <charset val="128"/>
    </font>
    <font>
      <sz val="18"/>
      <color theme="1"/>
      <name val="ＭＳ ゴシック"/>
      <family val="3"/>
      <charset val="128"/>
    </font>
    <font>
      <sz val="11"/>
      <color theme="1"/>
      <name val="ＭＳ ゴシック"/>
      <family val="3"/>
      <charset val="128"/>
    </font>
    <font>
      <sz val="9"/>
      <color theme="1"/>
      <name val="ＭＳ ゴシック"/>
      <family val="3"/>
      <charset val="128"/>
    </font>
    <font>
      <sz val="10"/>
      <color rgb="FF0070C0"/>
      <name val="ＭＳ ゴシック"/>
      <family val="3"/>
      <charset val="128"/>
    </font>
    <font>
      <sz val="12"/>
      <color rgb="FF0070C0"/>
      <name val="ＭＳ ゴシック"/>
      <family val="3"/>
      <charset val="128"/>
    </font>
    <font>
      <sz val="16"/>
      <color theme="1"/>
      <name val="ＭＳ ゴシック"/>
      <family val="3"/>
      <charset val="128"/>
    </font>
    <font>
      <sz val="12"/>
      <color rgb="FFFF0000"/>
      <name val="ＭＳ ゴシック"/>
      <family val="3"/>
      <charset val="128"/>
    </font>
    <font>
      <sz val="12"/>
      <color theme="1"/>
      <name val="Segoe UI Symbol"/>
      <family val="2"/>
    </font>
    <font>
      <sz val="12"/>
      <name val="BIZ UDPゴシック"/>
      <family val="2"/>
      <charset val="128"/>
    </font>
    <font>
      <sz val="10"/>
      <name val="BIZ UDPゴシック"/>
      <family val="3"/>
      <charset val="128"/>
    </font>
    <font>
      <sz val="11.5"/>
      <color theme="1"/>
      <name val="BIZ UDPゴシック"/>
      <family val="2"/>
      <charset val="128"/>
    </font>
    <font>
      <sz val="18"/>
      <color theme="1"/>
      <name val="BIZ UDPゴシック"/>
      <family val="2"/>
      <charset val="128"/>
    </font>
    <font>
      <u/>
      <sz val="18"/>
      <color theme="1"/>
      <name val="BIZ UDPゴシック"/>
      <family val="3"/>
      <charset val="128"/>
    </font>
    <font>
      <u/>
      <sz val="16"/>
      <color theme="1"/>
      <name val="BIZ UDPゴシック"/>
      <family val="3"/>
      <charset val="128"/>
    </font>
    <font>
      <b/>
      <sz val="14"/>
      <color theme="1"/>
      <name val="BIZ UDPゴシック"/>
      <family val="3"/>
      <charset val="128"/>
    </font>
  </fonts>
  <fills count="13">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tint="-0.249977111117893"/>
        <bgColor indexed="64"/>
      </patternFill>
    </fill>
  </fills>
  <borders count="9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right/>
      <top style="thin">
        <color auto="1"/>
      </top>
      <bottom style="double">
        <color indexed="64"/>
      </bottom>
      <diagonal/>
    </border>
    <border>
      <left/>
      <right style="thick">
        <color indexed="64"/>
      </right>
      <top style="thin">
        <color auto="1"/>
      </top>
      <bottom/>
      <diagonal/>
    </border>
    <border>
      <left style="thin">
        <color auto="1"/>
      </left>
      <right/>
      <top style="thin">
        <color indexed="64"/>
      </top>
      <bottom style="double">
        <color indexed="64"/>
      </bottom>
      <diagonal/>
    </border>
    <border>
      <left style="thin">
        <color auto="1"/>
      </left>
      <right/>
      <top style="double">
        <color indexed="64"/>
      </top>
      <bottom style="thin">
        <color auto="1"/>
      </bottom>
      <diagonal/>
    </border>
    <border>
      <left style="double">
        <color auto="1"/>
      </left>
      <right/>
      <top style="double">
        <color auto="1"/>
      </top>
      <bottom style="double">
        <color auto="1"/>
      </bottom>
      <diagonal/>
    </border>
    <border>
      <left/>
      <right/>
      <top/>
      <bottom style="dotted">
        <color indexed="64"/>
      </bottom>
      <diagonal/>
    </border>
    <border>
      <left/>
      <right style="double">
        <color auto="1"/>
      </right>
      <top style="double">
        <color auto="1"/>
      </top>
      <bottom style="double">
        <color auto="1"/>
      </bottom>
      <diagonal/>
    </border>
    <border>
      <left/>
      <right style="thin">
        <color indexed="64"/>
      </right>
      <top style="double">
        <color indexed="64"/>
      </top>
      <bottom style="thin">
        <color indexed="64"/>
      </bottom>
      <diagonal/>
    </border>
    <border>
      <left/>
      <right style="thin">
        <color auto="1"/>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dotted">
        <color auto="1"/>
      </bottom>
      <diagonal/>
    </border>
    <border>
      <left style="hair">
        <color auto="1"/>
      </left>
      <right/>
      <top/>
      <bottom style="dotted">
        <color auto="1"/>
      </bottom>
      <diagonal/>
    </border>
    <border>
      <left/>
      <right style="thin">
        <color auto="1"/>
      </right>
      <top/>
      <bottom style="dotted">
        <color auto="1"/>
      </bottom>
      <diagonal/>
    </border>
    <border>
      <left style="hair">
        <color indexed="64"/>
      </left>
      <right/>
      <top style="hair">
        <color indexed="64"/>
      </top>
      <bottom style="thin">
        <color indexed="64"/>
      </bottom>
      <diagonal/>
    </border>
    <border>
      <left style="hair">
        <color indexed="64"/>
      </left>
      <right/>
      <top style="double">
        <color indexed="64"/>
      </top>
      <bottom style="double">
        <color indexed="64"/>
      </bottom>
      <diagonal/>
    </border>
    <border>
      <left/>
      <right/>
      <top style="double">
        <color auto="1"/>
      </top>
      <bottom style="double">
        <color auto="1"/>
      </bottom>
      <diagonal/>
    </border>
    <border>
      <left/>
      <right/>
      <top style="double">
        <color indexed="64"/>
      </top>
      <bottom style="thin">
        <color auto="1"/>
      </bottom>
      <diagonal/>
    </border>
    <border diagonalDown="1">
      <left style="thin">
        <color auto="1"/>
      </left>
      <right/>
      <top style="thin">
        <color indexed="64"/>
      </top>
      <bottom/>
      <diagonal style="thin">
        <color auto="1"/>
      </diagonal>
    </border>
    <border diagonalDown="1">
      <left/>
      <right/>
      <top style="thin">
        <color indexed="64"/>
      </top>
      <bottom/>
      <diagonal style="thin">
        <color auto="1"/>
      </diagonal>
    </border>
    <border diagonalDown="1">
      <left/>
      <right style="thin">
        <color auto="1"/>
      </right>
      <top style="thin">
        <color indexed="64"/>
      </top>
      <bottom/>
      <diagonal style="thin">
        <color auto="1"/>
      </diagonal>
    </border>
    <border diagonalDown="1">
      <left style="thin">
        <color auto="1"/>
      </left>
      <right/>
      <top/>
      <bottom style="double">
        <color indexed="64"/>
      </bottom>
      <diagonal style="thin">
        <color auto="1"/>
      </diagonal>
    </border>
    <border diagonalDown="1">
      <left/>
      <right/>
      <top/>
      <bottom style="double">
        <color indexed="64"/>
      </bottom>
      <diagonal style="thin">
        <color auto="1"/>
      </diagonal>
    </border>
    <border diagonalDown="1">
      <left/>
      <right style="thin">
        <color auto="1"/>
      </right>
      <top/>
      <bottom style="double">
        <color indexed="64"/>
      </bottom>
      <diagonal style="thin">
        <color auto="1"/>
      </diagonal>
    </border>
    <border>
      <left style="thin">
        <color auto="1"/>
      </left>
      <right/>
      <top/>
      <bottom style="double">
        <color indexed="64"/>
      </bottom>
      <diagonal/>
    </border>
    <border>
      <left/>
      <right style="thin">
        <color auto="1"/>
      </right>
      <top/>
      <bottom style="double">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auto="1"/>
      </right>
      <top/>
      <bottom style="medium">
        <color indexed="64"/>
      </bottom>
      <diagonal/>
    </border>
    <border>
      <left/>
      <right style="medium">
        <color auto="1"/>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4">
    <xf numFmtId="0" fontId="0" fillId="0" borderId="0">
      <alignment vertical="center"/>
    </xf>
    <xf numFmtId="0" fontId="10" fillId="0" borderId="0">
      <alignment vertical="center"/>
    </xf>
    <xf numFmtId="0" fontId="25" fillId="0" borderId="0" applyNumberFormat="0" applyFill="0" applyBorder="0" applyAlignment="0" applyProtection="0">
      <alignment vertical="center"/>
    </xf>
    <xf numFmtId="0" fontId="34" fillId="0" borderId="0">
      <alignment vertical="center"/>
    </xf>
  </cellStyleXfs>
  <cellXfs count="588">
    <xf numFmtId="0" fontId="0" fillId="0" borderId="0" xfId="0">
      <alignment vertical="center"/>
    </xf>
    <xf numFmtId="0" fontId="0" fillId="0" borderId="0" xfId="0" applyAlignment="1">
      <alignment horizontal="left" vertical="center" indent="1"/>
    </xf>
    <xf numFmtId="0" fontId="0" fillId="0" borderId="0" xfId="0" applyAlignment="1">
      <alignment horizontal="center" vertical="center"/>
    </xf>
    <xf numFmtId="0" fontId="5" fillId="0" borderId="0" xfId="0" applyFont="1">
      <alignment vertical="center"/>
    </xf>
    <xf numFmtId="0" fontId="0" fillId="0" borderId="0" xfId="0" applyAlignment="1">
      <alignment horizontal="left" vertical="center"/>
    </xf>
    <xf numFmtId="0" fontId="0" fillId="0" borderId="4" xfId="0" applyBorder="1">
      <alignment vertical="center"/>
    </xf>
    <xf numFmtId="0" fontId="8" fillId="0" borderId="22" xfId="0" applyFont="1" applyBorder="1">
      <alignment vertical="center"/>
    </xf>
    <xf numFmtId="0" fontId="0" fillId="0" borderId="4" xfId="0" applyBorder="1" applyAlignment="1">
      <alignment horizontal="centerContinuous" vertical="center"/>
    </xf>
    <xf numFmtId="0" fontId="16" fillId="0" borderId="0" xfId="1" applyFont="1">
      <alignment vertical="center"/>
    </xf>
    <xf numFmtId="0" fontId="18" fillId="0" borderId="0" xfId="1" applyFont="1" applyAlignment="1">
      <alignment horizontal="right" vertical="center"/>
    </xf>
    <xf numFmtId="0" fontId="19" fillId="0" borderId="0" xfId="1" applyFont="1" applyAlignment="1">
      <alignment horizontal="center" vertical="center"/>
    </xf>
    <xf numFmtId="0" fontId="16" fillId="0" borderId="0" xfId="1" applyFont="1" applyAlignment="1">
      <alignment horizontal="right" vertical="center"/>
    </xf>
    <xf numFmtId="0" fontId="15" fillId="0" borderId="0" xfId="1" applyFont="1" applyAlignment="1">
      <alignment horizontal="distributed" vertical="center"/>
    </xf>
    <xf numFmtId="0" fontId="16" fillId="0" borderId="4" xfId="1" applyFont="1" applyBorder="1" applyAlignment="1">
      <alignment horizontal="center" vertical="center"/>
    </xf>
    <xf numFmtId="0" fontId="16" fillId="0" borderId="6" xfId="1" applyFont="1" applyBorder="1" applyAlignment="1">
      <alignment horizontal="center" vertical="center"/>
    </xf>
    <xf numFmtId="0" fontId="23" fillId="0" borderId="0" xfId="0" applyFont="1">
      <alignment vertical="center"/>
    </xf>
    <xf numFmtId="0" fontId="12" fillId="0" borderId="0" xfId="1" applyFont="1">
      <alignment vertical="center"/>
    </xf>
    <xf numFmtId="0" fontId="0" fillId="0" borderId="6" xfId="0" applyBorder="1" applyAlignment="1">
      <alignment horizontal="center" vertical="center"/>
    </xf>
    <xf numFmtId="0" fontId="16" fillId="0" borderId="0" xfId="1" applyFont="1" applyAlignment="1">
      <alignment horizontal="center" vertical="center"/>
    </xf>
    <xf numFmtId="0" fontId="0" fillId="0" borderId="0" xfId="0" applyAlignment="1">
      <alignment vertical="center" shrinkToFit="1"/>
    </xf>
    <xf numFmtId="0" fontId="0" fillId="0" borderId="0" xfId="0" applyAlignment="1">
      <alignment horizontal="left" vertical="center" indent="3"/>
    </xf>
    <xf numFmtId="0" fontId="16" fillId="0" borderId="9" xfId="1" applyFont="1" applyBorder="1" applyAlignment="1">
      <alignment horizontal="center" vertical="center"/>
    </xf>
    <xf numFmtId="0" fontId="0" fillId="0" borderId="9" xfId="0" applyBorder="1" applyAlignment="1">
      <alignment horizontal="centerContinuous" vertical="center"/>
    </xf>
    <xf numFmtId="0" fontId="0" fillId="0" borderId="10" xfId="0" applyBorder="1" applyAlignment="1">
      <alignment horizontal="centerContinuous" vertical="center"/>
    </xf>
    <xf numFmtId="0" fontId="31" fillId="0" borderId="0" xfId="0" applyFont="1">
      <alignment vertical="center"/>
    </xf>
    <xf numFmtId="0" fontId="32" fillId="0" borderId="0" xfId="0" applyFont="1">
      <alignment vertical="center"/>
    </xf>
    <xf numFmtId="0" fontId="29" fillId="0" borderId="0" xfId="1" applyFont="1">
      <alignment vertical="center"/>
    </xf>
    <xf numFmtId="0" fontId="35" fillId="0" borderId="0" xfId="3" applyFont="1">
      <alignment vertical="center"/>
    </xf>
    <xf numFmtId="0" fontId="35" fillId="0" borderId="0" xfId="3" applyFont="1" applyAlignment="1">
      <alignment horizontal="center" vertical="center"/>
    </xf>
    <xf numFmtId="0" fontId="35" fillId="0" borderId="4" xfId="3" applyFont="1" applyBorder="1" applyAlignment="1">
      <alignment horizontal="center" vertical="center"/>
    </xf>
    <xf numFmtId="0" fontId="35" fillId="0" borderId="4" xfId="3" applyFont="1" applyBorder="1" applyAlignment="1">
      <alignment horizontal="center" vertical="center" shrinkToFit="1"/>
    </xf>
    <xf numFmtId="0" fontId="35" fillId="0" borderId="4" xfId="3" applyFont="1" applyBorder="1" applyAlignment="1">
      <alignment horizontal="left" vertical="center" shrinkToFit="1"/>
    </xf>
    <xf numFmtId="0" fontId="37" fillId="0" borderId="0" xfId="0" applyFont="1">
      <alignment vertical="center"/>
    </xf>
    <xf numFmtId="0" fontId="38" fillId="0" borderId="0" xfId="3" applyFont="1">
      <alignment vertical="center"/>
    </xf>
    <xf numFmtId="0" fontId="0" fillId="0" borderId="4" xfId="0" applyBorder="1" applyAlignment="1">
      <alignment vertical="center" shrinkToFit="1"/>
    </xf>
    <xf numFmtId="0" fontId="0" fillId="0" borderId="6" xfId="0" applyBorder="1" applyAlignment="1">
      <alignment vertical="center" shrinkToFit="1"/>
    </xf>
    <xf numFmtId="0" fontId="0" fillId="0" borderId="5" xfId="0" applyBorder="1" applyAlignment="1">
      <alignment vertical="center" shrinkToFit="1"/>
    </xf>
    <xf numFmtId="0" fontId="0" fillId="0" borderId="4" xfId="0" applyBorder="1" applyAlignment="1">
      <alignment shrinkToFit="1"/>
    </xf>
    <xf numFmtId="0" fontId="8" fillId="0" borderId="4" xfId="0" applyFont="1" applyBorder="1" applyAlignment="1">
      <alignment vertical="center" shrinkToFit="1"/>
    </xf>
    <xf numFmtId="0" fontId="39" fillId="0" borderId="0" xfId="0" applyFont="1">
      <alignment vertical="center"/>
    </xf>
    <xf numFmtId="0" fontId="39" fillId="0" borderId="9" xfId="0" applyFont="1" applyBorder="1">
      <alignment vertical="center"/>
    </xf>
    <xf numFmtId="0" fontId="0" fillId="10" borderId="0" xfId="0" applyFill="1" applyAlignment="1">
      <alignment horizontal="center" vertical="center"/>
    </xf>
    <xf numFmtId="0" fontId="43" fillId="2" borderId="4" xfId="0" applyFont="1" applyFill="1" applyBorder="1" applyAlignment="1" applyProtection="1">
      <alignment horizontal="center" vertical="center"/>
      <protection locked="0"/>
    </xf>
    <xf numFmtId="0" fontId="43" fillId="2" borderId="4" xfId="0" applyFont="1" applyFill="1" applyBorder="1" applyAlignment="1" applyProtection="1">
      <alignment vertical="center" wrapText="1" shrinkToFit="1"/>
      <protection locked="0"/>
    </xf>
    <xf numFmtId="177" fontId="23" fillId="2" borderId="4" xfId="0" applyNumberFormat="1" applyFont="1" applyFill="1" applyBorder="1" applyAlignment="1" applyProtection="1">
      <alignment vertical="center" shrinkToFit="1"/>
      <protection locked="0"/>
    </xf>
    <xf numFmtId="0" fontId="43" fillId="2" borderId="4" xfId="0" applyFont="1" applyFill="1" applyBorder="1" applyAlignment="1" applyProtection="1">
      <alignment vertical="center" wrapText="1"/>
      <protection locked="0"/>
    </xf>
    <xf numFmtId="176" fontId="23" fillId="2" borderId="4" xfId="0" applyNumberFormat="1" applyFont="1" applyFill="1" applyBorder="1" applyAlignment="1" applyProtection="1">
      <alignment vertical="center" shrinkToFit="1"/>
      <protection locked="0"/>
    </xf>
    <xf numFmtId="0" fontId="43" fillId="2" borderId="4" xfId="0" applyFont="1" applyFill="1" applyBorder="1" applyAlignment="1" applyProtection="1">
      <alignment horizontal="center" vertical="center" shrinkToFit="1"/>
      <protection locked="0"/>
    </xf>
    <xf numFmtId="0" fontId="0" fillId="0" borderId="0" xfId="0" applyAlignment="1">
      <alignment horizontal="center" vertical="top"/>
    </xf>
    <xf numFmtId="0" fontId="0" fillId="4" borderId="0" xfId="0" applyFill="1">
      <alignment vertical="center"/>
    </xf>
    <xf numFmtId="0" fontId="23" fillId="4" borderId="0" xfId="0" applyFont="1" applyFill="1">
      <alignment vertical="center"/>
    </xf>
    <xf numFmtId="0" fontId="28" fillId="0" borderId="0" xfId="0" applyFont="1" applyAlignment="1">
      <alignment horizontal="center" vertical="center"/>
    </xf>
    <xf numFmtId="0" fontId="0" fillId="2" borderId="0" xfId="0" applyFill="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16" fillId="2" borderId="0" xfId="1" applyFont="1" applyFill="1" applyProtection="1">
      <alignment vertical="center"/>
      <protection locked="0"/>
    </xf>
    <xf numFmtId="0" fontId="16" fillId="2" borderId="0" xfId="1" applyFont="1" applyFill="1" applyAlignment="1" applyProtection="1">
      <alignment horizontal="right" vertical="center"/>
      <protection locked="0"/>
    </xf>
    <xf numFmtId="0" fontId="0" fillId="2" borderId="4" xfId="0" applyFill="1" applyBorder="1" applyAlignment="1" applyProtection="1">
      <alignment horizontal="center" vertical="center"/>
      <protection locked="0"/>
    </xf>
    <xf numFmtId="0" fontId="0" fillId="4" borderId="0" xfId="0" applyFill="1" applyAlignment="1">
      <alignment horizontal="center" vertical="center"/>
    </xf>
    <xf numFmtId="0" fontId="53" fillId="4" borderId="0" xfId="0" applyFont="1" applyFill="1" applyAlignment="1">
      <alignment horizontal="right" vertical="center"/>
    </xf>
    <xf numFmtId="0" fontId="12" fillId="4" borderId="0" xfId="0" applyFont="1" applyFill="1">
      <alignment vertical="center"/>
    </xf>
    <xf numFmtId="0" fontId="0" fillId="2" borderId="32"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20" fontId="0" fillId="0" borderId="0" xfId="0" applyNumberFormat="1" applyAlignment="1">
      <alignment horizontal="center" vertical="center"/>
    </xf>
    <xf numFmtId="0" fontId="12" fillId="0" borderId="0" xfId="0" applyFont="1">
      <alignment vertical="center"/>
    </xf>
    <xf numFmtId="0" fontId="0" fillId="0" borderId="23" xfId="0" applyBorder="1">
      <alignment vertical="center"/>
    </xf>
    <xf numFmtId="0" fontId="0" fillId="0" borderId="28" xfId="0" applyBorder="1">
      <alignment vertical="center"/>
    </xf>
    <xf numFmtId="0" fontId="0" fillId="0" borderId="26" xfId="0" applyBorder="1">
      <alignment vertical="center"/>
    </xf>
    <xf numFmtId="0" fontId="0" fillId="0" borderId="27" xfId="0" applyBorder="1">
      <alignment vertical="center"/>
    </xf>
    <xf numFmtId="0" fontId="0" fillId="0" borderId="16" xfId="0" applyBorder="1">
      <alignment vertical="center"/>
    </xf>
    <xf numFmtId="0" fontId="2" fillId="0" borderId="27" xfId="0" applyFont="1" applyBorder="1" applyAlignment="1">
      <alignment vertical="center" shrinkToFit="1"/>
    </xf>
    <xf numFmtId="0" fontId="3" fillId="0" borderId="27" xfId="0" applyFont="1" applyBorder="1" applyAlignment="1">
      <alignment vertical="center" shrinkToFit="1"/>
    </xf>
    <xf numFmtId="49" fontId="0" fillId="0" borderId="16" xfId="0" applyNumberFormat="1" applyBorder="1" applyAlignment="1">
      <alignment vertical="center" shrinkToFit="1"/>
    </xf>
    <xf numFmtId="0" fontId="0" fillId="0" borderId="16" xfId="0" applyBorder="1" applyAlignment="1">
      <alignment vertical="center" shrinkToFit="1"/>
    </xf>
    <xf numFmtId="0" fontId="0" fillId="0" borderId="27" xfId="0" applyBorder="1" applyAlignment="1">
      <alignment vertical="center" shrinkToFit="1"/>
    </xf>
    <xf numFmtId="0" fontId="0" fillId="0" borderId="16" xfId="0" applyBorder="1" applyAlignment="1">
      <alignment horizontal="center" vertical="center" shrinkToFit="1"/>
    </xf>
    <xf numFmtId="0" fontId="13" fillId="0" borderId="8" xfId="0" applyFont="1" applyBorder="1">
      <alignment vertical="center"/>
    </xf>
    <xf numFmtId="0" fontId="13" fillId="0" borderId="9" xfId="0" applyFont="1" applyBorder="1">
      <alignment vertical="center"/>
    </xf>
    <xf numFmtId="0" fontId="0" fillId="0" borderId="9" xfId="0" applyBorder="1">
      <alignment vertical="center"/>
    </xf>
    <xf numFmtId="0" fontId="0" fillId="0" borderId="10" xfId="0" applyBorder="1">
      <alignment vertical="center"/>
    </xf>
    <xf numFmtId="0" fontId="5" fillId="0" borderId="0" xfId="0" applyFont="1" applyAlignment="1">
      <alignment horizontal="centerContinuous" vertical="center"/>
    </xf>
    <xf numFmtId="0" fontId="27" fillId="0" borderId="0" xfId="0" applyFont="1" applyAlignment="1">
      <alignment horizontal="left" vertical="center" indent="1"/>
    </xf>
    <xf numFmtId="0" fontId="12" fillId="0" borderId="0" xfId="0" applyFont="1" applyAlignment="1">
      <alignment horizontal="right" vertical="center"/>
    </xf>
    <xf numFmtId="0" fontId="16" fillId="0" borderId="0" xfId="0" applyFont="1">
      <alignment vertical="center"/>
    </xf>
    <xf numFmtId="0" fontId="0" fillId="0" borderId="0" xfId="0" applyAlignment="1">
      <alignment horizontal="right" vertical="center"/>
    </xf>
    <xf numFmtId="0" fontId="52" fillId="0" borderId="0" xfId="0" applyFont="1" applyAlignment="1">
      <alignment horizontal="right" vertical="center"/>
    </xf>
    <xf numFmtId="0" fontId="12" fillId="0" borderId="0" xfId="0" applyFont="1" applyAlignment="1">
      <alignment horizontal="left" vertical="center" indent="1"/>
    </xf>
    <xf numFmtId="0" fontId="0" fillId="0" borderId="18" xfId="0" applyBorder="1" applyAlignment="1">
      <alignment horizontal="center" vertical="center" shrinkToFit="1"/>
    </xf>
    <xf numFmtId="0" fontId="0" fillId="0" borderId="8" xfId="0" applyBorder="1" applyAlignment="1">
      <alignment horizontal="center" vertical="center" shrinkToFit="1"/>
    </xf>
    <xf numFmtId="0" fontId="0" fillId="0" borderId="5" xfId="0" applyBorder="1" applyAlignment="1">
      <alignment horizontal="center" vertical="center"/>
    </xf>
    <xf numFmtId="0" fontId="0" fillId="0" borderId="47" xfId="0" applyBorder="1" applyAlignment="1">
      <alignment horizontal="center" vertical="center" shrinkToFit="1"/>
    </xf>
    <xf numFmtId="0" fontId="0" fillId="0" borderId="48" xfId="0" applyBorder="1" applyAlignment="1">
      <alignment horizontal="center" vertical="center" shrinkToFit="1"/>
    </xf>
    <xf numFmtId="0" fontId="0" fillId="0" borderId="63" xfId="0" applyBorder="1" applyAlignment="1">
      <alignment horizontal="center" vertical="center"/>
    </xf>
    <xf numFmtId="0" fontId="0" fillId="0" borderId="8" xfId="0" applyBorder="1" applyAlignment="1">
      <alignment horizontal="center" vertical="center"/>
    </xf>
    <xf numFmtId="0" fontId="12" fillId="0" borderId="4" xfId="0" applyFont="1" applyBorder="1" applyAlignment="1">
      <alignment horizontal="distributed" vertical="center" wrapText="1" indent="1"/>
    </xf>
    <xf numFmtId="0" fontId="0" fillId="0" borderId="4" xfId="0" applyBorder="1" applyAlignment="1">
      <alignment horizontal="distributed" vertical="center" indent="1"/>
    </xf>
    <xf numFmtId="0" fontId="0" fillId="0" borderId="4" xfId="0" applyBorder="1" applyAlignment="1">
      <alignment horizontal="distributed" vertical="center" wrapText="1" indent="1"/>
    </xf>
    <xf numFmtId="0" fontId="0" fillId="0" borderId="5" xfId="0" applyBorder="1" applyAlignment="1">
      <alignment horizontal="right" vertical="center"/>
    </xf>
    <xf numFmtId="0" fontId="0" fillId="0" borderId="7" xfId="0" applyBorder="1">
      <alignment vertical="center"/>
    </xf>
    <xf numFmtId="0" fontId="0" fillId="0" borderId="6" xfId="0" applyBorder="1">
      <alignment vertical="center"/>
    </xf>
    <xf numFmtId="0" fontId="0" fillId="0" borderId="5" xfId="0" applyBorder="1" applyAlignment="1">
      <alignment horizontal="left" vertical="center" indent="1"/>
    </xf>
    <xf numFmtId="0" fontId="0" fillId="0" borderId="7" xfId="0" applyBorder="1" applyAlignment="1">
      <alignment horizontal="left" vertical="center"/>
    </xf>
    <xf numFmtId="0" fontId="0" fillId="0" borderId="5" xfId="0" applyBorder="1" applyAlignment="1">
      <alignment horizontal="distributed" vertical="center" indent="1"/>
    </xf>
    <xf numFmtId="0" fontId="0" fillId="0" borderId="15" xfId="0" applyBorder="1" applyAlignment="1">
      <alignment horizontal="center" vertical="center"/>
    </xf>
    <xf numFmtId="0" fontId="0" fillId="0" borderId="17" xfId="0" applyBorder="1" applyAlignment="1">
      <alignment horizontal="distributed" vertical="center" indent="1"/>
    </xf>
    <xf numFmtId="0" fontId="0" fillId="0" borderId="1" xfId="0" applyBorder="1" applyAlignment="1">
      <alignment horizontal="left" vertical="center" indent="1"/>
    </xf>
    <xf numFmtId="0" fontId="0" fillId="0" borderId="2" xfId="0" applyBorder="1" applyAlignment="1">
      <alignment horizontal="left" vertical="center"/>
    </xf>
    <xf numFmtId="0" fontId="0" fillId="0" borderId="2" xfId="0" applyBorder="1">
      <alignment vertical="center"/>
    </xf>
    <xf numFmtId="0" fontId="0" fillId="0" borderId="3" xfId="0" applyBorder="1">
      <alignment vertical="center"/>
    </xf>
    <xf numFmtId="0" fontId="0" fillId="0" borderId="11" xfId="0" applyBorder="1" applyAlignment="1">
      <alignment horizontal="center" vertical="center"/>
    </xf>
    <xf numFmtId="0" fontId="0" fillId="0" borderId="4" xfId="0" applyBorder="1" applyAlignment="1">
      <alignment horizontal="distributed" vertical="center"/>
    </xf>
    <xf numFmtId="0" fontId="0" fillId="0" borderId="14" xfId="0" applyBorder="1" applyAlignment="1">
      <alignment horizontal="center" vertical="center"/>
    </xf>
    <xf numFmtId="0" fontId="0" fillId="0" borderId="15" xfId="0" applyBorder="1" applyAlignment="1">
      <alignment horizontal="distributed" vertical="center"/>
    </xf>
    <xf numFmtId="0" fontId="27" fillId="4" borderId="0" xfId="0" applyFont="1" applyFill="1">
      <alignment vertical="center"/>
    </xf>
    <xf numFmtId="0" fontId="14" fillId="0" borderId="5" xfId="0" applyFont="1" applyBorder="1" applyAlignment="1">
      <alignment horizontal="center" vertical="center"/>
    </xf>
    <xf numFmtId="0" fontId="0" fillId="0" borderId="7" xfId="0" applyBorder="1" applyAlignment="1">
      <alignment horizontal="center" vertical="center"/>
    </xf>
    <xf numFmtId="0" fontId="14" fillId="0" borderId="7" xfId="0" applyFont="1" applyBorder="1" applyAlignment="1">
      <alignment horizontal="center" vertical="center"/>
    </xf>
    <xf numFmtId="0" fontId="30" fillId="4" borderId="0" xfId="0" applyFont="1" applyFill="1">
      <alignment vertical="center"/>
    </xf>
    <xf numFmtId="0" fontId="30" fillId="0" borderId="0" xfId="0" applyFont="1">
      <alignment vertical="center"/>
    </xf>
    <xf numFmtId="0" fontId="28" fillId="4" borderId="27" xfId="0" applyFont="1" applyFill="1" applyBorder="1" applyAlignment="1">
      <alignment horizontal="right" vertical="top" wrapText="1"/>
    </xf>
    <xf numFmtId="0" fontId="0" fillId="0" borderId="27" xfId="0" applyBorder="1" applyAlignment="1">
      <alignment horizontal="left" vertical="top"/>
    </xf>
    <xf numFmtId="0" fontId="0" fillId="4" borderId="0" xfId="0" applyFill="1" applyAlignment="1">
      <alignment horizontal="right" vertical="top" wrapText="1"/>
    </xf>
    <xf numFmtId="0" fontId="0" fillId="4" borderId="0" xfId="0" applyFill="1" applyAlignment="1">
      <alignment horizontal="left" vertical="center" wrapText="1"/>
    </xf>
    <xf numFmtId="0" fontId="0" fillId="4" borderId="0" xfId="0" applyFill="1" applyAlignment="1">
      <alignment horizontal="right" vertical="center"/>
    </xf>
    <xf numFmtId="0" fontId="33" fillId="0" borderId="0" xfId="0" applyFont="1">
      <alignment vertical="center"/>
    </xf>
    <xf numFmtId="0" fontId="20" fillId="0" borderId="0" xfId="0" applyFont="1">
      <alignment vertical="center"/>
    </xf>
    <xf numFmtId="0" fontId="43" fillId="0" borderId="0" xfId="0" applyFont="1">
      <alignment vertical="center"/>
    </xf>
    <xf numFmtId="0" fontId="43" fillId="0" borderId="5" xfId="0" applyFont="1" applyBorder="1" applyAlignment="1">
      <alignment horizontal="center" vertical="center"/>
    </xf>
    <xf numFmtId="0" fontId="43" fillId="0" borderId="0" xfId="0" applyFont="1" applyAlignment="1">
      <alignment horizontal="right"/>
    </xf>
    <xf numFmtId="0" fontId="44" fillId="0" borderId="0" xfId="0" applyFont="1">
      <alignment vertical="center"/>
    </xf>
    <xf numFmtId="0" fontId="45" fillId="0" borderId="9" xfId="0" applyFont="1" applyBorder="1" applyAlignment="1"/>
    <xf numFmtId="0" fontId="43" fillId="0" borderId="23" xfId="0" applyFont="1" applyBorder="1" applyAlignment="1">
      <alignment horizontal="center" vertical="center"/>
    </xf>
    <xf numFmtId="0" fontId="43" fillId="0" borderId="22" xfId="0" applyFont="1" applyBorder="1" applyAlignment="1">
      <alignment horizontal="center" vertical="center" wrapText="1"/>
    </xf>
    <xf numFmtId="0" fontId="43" fillId="0" borderId="22" xfId="0" applyFont="1" applyBorder="1" applyAlignment="1">
      <alignment horizontal="center" vertical="center"/>
    </xf>
    <xf numFmtId="0" fontId="32" fillId="0" borderId="0" xfId="0" applyFont="1" applyAlignment="1">
      <alignment horizontal="center" vertical="center"/>
    </xf>
    <xf numFmtId="0" fontId="47" fillId="5" borderId="4" xfId="0" applyFont="1" applyFill="1" applyBorder="1" applyAlignment="1">
      <alignment horizontal="center" vertical="center"/>
    </xf>
    <xf numFmtId="0" fontId="47" fillId="5" borderId="4" xfId="0" applyFont="1" applyFill="1" applyBorder="1" applyAlignment="1">
      <alignment vertical="center" wrapText="1" shrinkToFit="1"/>
    </xf>
    <xf numFmtId="0" fontId="47" fillId="5" borderId="4" xfId="0" applyFont="1" applyFill="1" applyBorder="1">
      <alignment vertical="center"/>
    </xf>
    <xf numFmtId="177" fontId="48" fillId="5" borderId="4" xfId="0" applyNumberFormat="1" applyFont="1" applyFill="1" applyBorder="1" applyAlignment="1">
      <alignment vertical="center" shrinkToFit="1"/>
    </xf>
    <xf numFmtId="0" fontId="43" fillId="0" borderId="8" xfId="0" applyFont="1" applyBorder="1" applyAlignment="1">
      <alignment horizontal="center" vertical="center" shrinkToFit="1"/>
    </xf>
    <xf numFmtId="0" fontId="23" fillId="0" borderId="9" xfId="0" applyFont="1" applyBorder="1" applyAlignment="1">
      <alignment vertical="center" shrinkToFit="1"/>
    </xf>
    <xf numFmtId="176" fontId="46" fillId="0" borderId="9" xfId="0" applyNumberFormat="1" applyFont="1" applyBorder="1" applyAlignment="1">
      <alignment vertical="center" shrinkToFit="1"/>
    </xf>
    <xf numFmtId="176" fontId="46" fillId="0" borderId="0" xfId="0" applyNumberFormat="1" applyFont="1" applyAlignment="1">
      <alignment vertical="center" shrinkToFit="1"/>
    </xf>
    <xf numFmtId="0" fontId="43" fillId="0" borderId="28" xfId="0" applyFont="1" applyBorder="1" applyAlignment="1">
      <alignment horizontal="left" vertical="center"/>
    </xf>
    <xf numFmtId="0" fontId="23" fillId="0" borderId="28" xfId="0" applyFont="1" applyBorder="1" applyAlignment="1">
      <alignment horizontal="centerContinuous" vertical="center"/>
    </xf>
    <xf numFmtId="0" fontId="23" fillId="0" borderId="50" xfId="0" applyFont="1" applyBorder="1" applyAlignment="1">
      <alignment horizontal="right" vertical="center" indent="2"/>
    </xf>
    <xf numFmtId="176" fontId="23" fillId="0" borderId="31" xfId="0" applyNumberFormat="1" applyFont="1" applyBorder="1" applyAlignment="1">
      <alignment vertical="center" shrinkToFit="1"/>
    </xf>
    <xf numFmtId="0" fontId="43"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centerContinuous" vertical="center"/>
    </xf>
    <xf numFmtId="0" fontId="23" fillId="0" borderId="0" xfId="0" applyFont="1" applyAlignment="1">
      <alignment horizontal="right" vertical="center" indent="2"/>
    </xf>
    <xf numFmtId="176" fontId="23" fillId="0" borderId="0" xfId="0" applyNumberFormat="1" applyFont="1" applyAlignment="1">
      <alignment vertical="center" shrinkToFit="1"/>
    </xf>
    <xf numFmtId="0" fontId="14" fillId="0" borderId="0" xfId="0" applyFont="1">
      <alignment vertical="center"/>
    </xf>
    <xf numFmtId="176" fontId="49" fillId="0" borderId="0" xfId="0" applyNumberFormat="1" applyFont="1" applyAlignment="1">
      <alignment horizontal="center" vertical="center" shrinkToFit="1"/>
    </xf>
    <xf numFmtId="0" fontId="0" fillId="0" borderId="0" xfId="0" applyAlignment="1">
      <alignment horizontal="centerContinuous" vertical="center"/>
    </xf>
    <xf numFmtId="176" fontId="2" fillId="0" borderId="0" xfId="0" applyNumberFormat="1" applyFont="1" applyAlignment="1">
      <alignment vertical="center" wrapText="1" shrinkToFit="1"/>
    </xf>
    <xf numFmtId="0" fontId="14" fillId="0" borderId="0" xfId="0" applyFont="1" applyAlignment="1">
      <alignment horizontal="left" vertical="center" indent="1"/>
    </xf>
    <xf numFmtId="0" fontId="14" fillId="0" borderId="0" xfId="0" applyFont="1" applyAlignment="1">
      <alignment horizontal="left" vertical="center" indent="3"/>
    </xf>
    <xf numFmtId="0" fontId="14" fillId="0" borderId="0" xfId="0" applyFont="1" applyAlignment="1">
      <alignment horizontal="center" vertical="center"/>
    </xf>
    <xf numFmtId="0" fontId="54" fillId="0" borderId="0" xfId="0" applyFont="1">
      <alignment vertical="center"/>
    </xf>
    <xf numFmtId="0" fontId="21" fillId="4" borderId="0" xfId="0" applyFont="1" applyFill="1" applyAlignment="1">
      <alignment horizontal="centerContinuous" vertical="center"/>
    </xf>
    <xf numFmtId="0" fontId="22" fillId="4" borderId="0" xfId="0" applyFont="1" applyFill="1" applyAlignment="1">
      <alignment horizontal="centerContinuous" vertical="center"/>
    </xf>
    <xf numFmtId="0" fontId="51" fillId="5" borderId="4" xfId="0" applyFont="1"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5" fillId="4" borderId="5" xfId="0" applyFont="1" applyFill="1" applyBorder="1" applyAlignment="1">
      <alignment horizontal="left" vertical="center" indent="1"/>
    </xf>
    <xf numFmtId="0" fontId="0" fillId="4" borderId="7" xfId="0" applyFill="1" applyBorder="1">
      <alignment vertical="center"/>
    </xf>
    <xf numFmtId="0" fontId="0" fillId="4" borderId="6" xfId="0" applyFill="1" applyBorder="1">
      <alignment vertical="center"/>
    </xf>
    <xf numFmtId="0" fontId="0" fillId="2" borderId="30" xfId="0" applyFill="1" applyBorder="1" applyAlignment="1">
      <alignment horizontal="center" vertical="center"/>
    </xf>
    <xf numFmtId="0" fontId="24" fillId="4" borderId="61" xfId="0" applyFont="1" applyFill="1" applyBorder="1" applyAlignment="1">
      <alignment horizontal="left" vertical="center"/>
    </xf>
    <xf numFmtId="0" fontId="4" fillId="4" borderId="5" xfId="0" applyFont="1" applyFill="1" applyBorder="1" applyAlignment="1">
      <alignment horizontal="left" vertical="center" indent="1"/>
    </xf>
    <xf numFmtId="0" fontId="24" fillId="4" borderId="61" xfId="0" applyFont="1" applyFill="1" applyBorder="1" applyAlignment="1">
      <alignment horizontal="left" vertical="center" wrapText="1"/>
    </xf>
    <xf numFmtId="0" fontId="24" fillId="4" borderId="62" xfId="0" applyFont="1" applyFill="1" applyBorder="1" applyAlignment="1">
      <alignment horizontal="left" vertical="center" wrapText="1"/>
    </xf>
    <xf numFmtId="0" fontId="24" fillId="4" borderId="28" xfId="0" applyFont="1" applyFill="1" applyBorder="1" applyAlignment="1">
      <alignment horizontal="left" vertical="center" wrapText="1"/>
    </xf>
    <xf numFmtId="0" fontId="24" fillId="4" borderId="26" xfId="0" applyFont="1" applyFill="1" applyBorder="1" applyAlignment="1">
      <alignment horizontal="left" vertical="center" wrapText="1"/>
    </xf>
    <xf numFmtId="0" fontId="24" fillId="4" borderId="19" xfId="0" applyFont="1" applyFill="1" applyBorder="1" applyAlignment="1">
      <alignment horizontal="left" vertical="center"/>
    </xf>
    <xf numFmtId="0" fontId="24" fillId="4" borderId="19" xfId="0" applyFont="1" applyFill="1" applyBorder="1" applyAlignment="1">
      <alignment horizontal="left" vertical="center" wrapText="1"/>
    </xf>
    <xf numFmtId="0" fontId="24" fillId="4" borderId="20" xfId="0" applyFont="1" applyFill="1" applyBorder="1" applyAlignment="1">
      <alignment horizontal="left" vertical="center" wrapText="1"/>
    </xf>
    <xf numFmtId="0" fontId="24" fillId="4" borderId="34" xfId="0" applyFont="1" applyFill="1" applyBorder="1" applyAlignment="1">
      <alignment horizontal="left" vertical="center"/>
    </xf>
    <xf numFmtId="0" fontId="24" fillId="4" borderId="34" xfId="0" applyFont="1" applyFill="1" applyBorder="1" applyAlignment="1">
      <alignment horizontal="left" vertical="center" wrapText="1"/>
    </xf>
    <xf numFmtId="0" fontId="24" fillId="4" borderId="60" xfId="0" applyFont="1" applyFill="1" applyBorder="1" applyAlignment="1">
      <alignment horizontal="left" vertical="center" wrapText="1"/>
    </xf>
    <xf numFmtId="0" fontId="55" fillId="0" borderId="0" xfId="0" applyFont="1" applyAlignment="1">
      <alignment horizontal="centerContinuous" vertical="center" wrapText="1"/>
    </xf>
    <xf numFmtId="0" fontId="27" fillId="0" borderId="53" xfId="0" applyFont="1" applyBorder="1" applyAlignment="1">
      <alignment horizontal="center" vertical="center" shrinkToFit="1"/>
    </xf>
    <xf numFmtId="0" fontId="11" fillId="0" borderId="0" xfId="0" applyFont="1" applyAlignment="1">
      <alignment vertical="center" shrinkToFit="1"/>
    </xf>
    <xf numFmtId="0" fontId="12" fillId="0" borderId="0" xfId="0" applyFont="1" applyProtection="1">
      <alignment vertical="center"/>
      <protection hidden="1"/>
    </xf>
    <xf numFmtId="0" fontId="15" fillId="4" borderId="0" xfId="0" applyFont="1" applyFill="1" applyAlignment="1">
      <alignment horizontal="right"/>
    </xf>
    <xf numFmtId="0" fontId="12" fillId="4" borderId="0" xfId="0" applyFont="1" applyFill="1" applyProtection="1">
      <alignment vertical="center"/>
      <protection hidden="1"/>
    </xf>
    <xf numFmtId="0" fontId="15" fillId="4" borderId="51" xfId="0" applyFont="1" applyFill="1" applyBorder="1" applyAlignment="1">
      <alignment horizontal="center" vertical="center"/>
    </xf>
    <xf numFmtId="0" fontId="15" fillId="4" borderId="49" xfId="0" applyFont="1" applyFill="1" applyBorder="1" applyAlignment="1">
      <alignment horizontal="center" vertical="center"/>
    </xf>
    <xf numFmtId="0" fontId="15" fillId="4" borderId="49" xfId="0" applyFont="1" applyFill="1" applyBorder="1" applyAlignment="1">
      <alignment horizontal="right" vertical="center" wrapText="1"/>
    </xf>
    <xf numFmtId="0" fontId="15" fillId="4" borderId="0" xfId="0" applyFont="1" applyFill="1" applyAlignment="1">
      <alignment vertical="center" wrapText="1"/>
    </xf>
    <xf numFmtId="0" fontId="12" fillId="4" borderId="4" xfId="0" applyFont="1" applyFill="1" applyBorder="1" applyAlignment="1">
      <alignment horizontal="center" vertical="center"/>
    </xf>
    <xf numFmtId="0" fontId="12" fillId="4" borderId="5" xfId="0" applyFont="1" applyFill="1" applyBorder="1" applyAlignment="1">
      <alignment horizontal="right" vertical="center"/>
    </xf>
    <xf numFmtId="177" fontId="12" fillId="4" borderId="0" xfId="0" applyNumberFormat="1" applyFont="1" applyFill="1" applyAlignment="1">
      <alignment vertical="center" shrinkToFit="1"/>
    </xf>
    <xf numFmtId="0" fontId="12" fillId="4" borderId="23" xfId="0" applyFont="1" applyFill="1" applyBorder="1">
      <alignment vertical="center"/>
    </xf>
    <xf numFmtId="0" fontId="12" fillId="4" borderId="28" xfId="0" applyFont="1" applyFill="1" applyBorder="1">
      <alignment vertical="center"/>
    </xf>
    <xf numFmtId="0" fontId="12" fillId="4" borderId="28" xfId="0" applyFont="1" applyFill="1" applyBorder="1" applyAlignment="1">
      <alignment horizontal="right" vertical="center"/>
    </xf>
    <xf numFmtId="0" fontId="15" fillId="4" borderId="28" xfId="0" applyFont="1" applyFill="1" applyBorder="1" applyAlignment="1">
      <alignment horizontal="left" vertical="center"/>
    </xf>
    <xf numFmtId="177" fontId="12" fillId="4" borderId="28" xfId="0" applyNumberFormat="1" applyFont="1" applyFill="1" applyBorder="1" applyAlignment="1">
      <alignment vertical="center" shrinkToFit="1"/>
    </xf>
    <xf numFmtId="177" fontId="12" fillId="4" borderId="0" xfId="0" applyNumberFormat="1" applyFont="1" applyFill="1" applyAlignment="1" applyProtection="1">
      <alignment vertical="center" shrinkToFit="1"/>
      <protection hidden="1"/>
    </xf>
    <xf numFmtId="0" fontId="12" fillId="0" borderId="23" xfId="0" applyFont="1" applyBorder="1">
      <alignment vertical="center"/>
    </xf>
    <xf numFmtId="0" fontId="12" fillId="0" borderId="28" xfId="0" applyFont="1" applyBorder="1">
      <alignment vertical="center"/>
    </xf>
    <xf numFmtId="177" fontId="12" fillId="4" borderId="26" xfId="0" applyNumberFormat="1" applyFont="1" applyFill="1" applyBorder="1" applyAlignment="1">
      <alignment vertical="center" shrinkToFit="1"/>
    </xf>
    <xf numFmtId="0" fontId="12" fillId="0" borderId="27" xfId="0" applyFont="1" applyBorder="1" applyAlignment="1">
      <alignment horizontal="left" vertical="center" indent="1"/>
    </xf>
    <xf numFmtId="0" fontId="12" fillId="0" borderId="0" xfId="0" applyFont="1" applyAlignment="1">
      <alignment horizontal="center" vertical="center"/>
    </xf>
    <xf numFmtId="177" fontId="12" fillId="4" borderId="16" xfId="0" applyNumberFormat="1" applyFont="1" applyFill="1" applyBorder="1" applyAlignment="1">
      <alignment vertical="center" shrinkToFit="1"/>
    </xf>
    <xf numFmtId="0" fontId="12" fillId="0" borderId="8" xfId="0" applyFont="1" applyBorder="1">
      <alignment vertical="center"/>
    </xf>
    <xf numFmtId="0" fontId="12" fillId="0" borderId="9" xfId="0" applyFont="1" applyBorder="1">
      <alignment vertical="center"/>
    </xf>
    <xf numFmtId="177" fontId="12" fillId="4" borderId="9" xfId="0" applyNumberFormat="1" applyFont="1" applyFill="1" applyBorder="1" applyAlignment="1">
      <alignment vertical="center" shrinkToFit="1"/>
    </xf>
    <xf numFmtId="177" fontId="12" fillId="4" borderId="10" xfId="0" applyNumberFormat="1" applyFont="1" applyFill="1" applyBorder="1" applyAlignment="1">
      <alignment vertical="center" shrinkToFit="1"/>
    </xf>
    <xf numFmtId="0" fontId="12" fillId="4" borderId="0" xfId="0" applyFont="1" applyFill="1" applyAlignment="1">
      <alignment horizontal="right" vertical="center"/>
    </xf>
    <xf numFmtId="0" fontId="15" fillId="4" borderId="0" xfId="0" applyFont="1" applyFill="1" applyAlignment="1">
      <alignment horizontal="left" vertical="center"/>
    </xf>
    <xf numFmtId="177" fontId="15" fillId="4" borderId="0" xfId="0" applyNumberFormat="1" applyFont="1" applyFill="1" applyAlignment="1">
      <alignment vertical="center" shrinkToFit="1"/>
    </xf>
    <xf numFmtId="0" fontId="15" fillId="4" borderId="4" xfId="0" applyFont="1" applyFill="1" applyBorder="1" applyAlignment="1">
      <alignment horizontal="left" vertical="center"/>
    </xf>
    <xf numFmtId="3" fontId="12" fillId="4" borderId="4" xfId="0" applyNumberFormat="1" applyFont="1" applyFill="1" applyBorder="1">
      <alignment vertical="center"/>
    </xf>
    <xf numFmtId="0" fontId="12" fillId="0" borderId="0" xfId="0" applyFont="1" applyAlignment="1">
      <alignment horizontal="left" vertical="center" indent="3"/>
    </xf>
    <xf numFmtId="3" fontId="12" fillId="12" borderId="31" xfId="0" applyNumberFormat="1" applyFont="1" applyFill="1" applyBorder="1" applyAlignment="1">
      <alignment horizontal="center" vertical="center"/>
    </xf>
    <xf numFmtId="0" fontId="12" fillId="12" borderId="31" xfId="0" applyFont="1" applyFill="1" applyBorder="1" applyAlignment="1">
      <alignment horizontal="center" vertical="center"/>
    </xf>
    <xf numFmtId="0" fontId="12" fillId="4" borderId="0" xfId="0" applyFont="1" applyFill="1" applyAlignment="1">
      <alignment horizontal="left" vertical="center"/>
    </xf>
    <xf numFmtId="0" fontId="12" fillId="4" borderId="0" xfId="0" applyFont="1" applyFill="1" applyAlignment="1">
      <alignment horizontal="right"/>
    </xf>
    <xf numFmtId="0" fontId="12" fillId="0" borderId="0" xfId="0" applyFont="1" applyAlignment="1" applyProtection="1">
      <alignment vertical="center" wrapText="1"/>
      <protection hidden="1"/>
    </xf>
    <xf numFmtId="177" fontId="12" fillId="0" borderId="0" xfId="0" applyNumberFormat="1" applyFont="1" applyProtection="1">
      <alignment vertical="center"/>
      <protection hidden="1"/>
    </xf>
    <xf numFmtId="12" fontId="56" fillId="0" borderId="0" xfId="0" applyNumberFormat="1" applyFont="1" applyAlignment="1">
      <alignment horizontal="center" vertical="center" shrinkToFit="1"/>
    </xf>
    <xf numFmtId="0" fontId="47" fillId="11" borderId="4" xfId="0" applyFont="1" applyFill="1" applyBorder="1" applyAlignment="1">
      <alignment vertical="center" shrinkToFit="1"/>
    </xf>
    <xf numFmtId="0" fontId="43" fillId="2" borderId="4" xfId="0" applyFont="1" applyFill="1" applyBorder="1" applyAlignment="1" applyProtection="1">
      <alignment vertical="center" shrinkToFit="1"/>
      <protection locked="0"/>
    </xf>
    <xf numFmtId="0" fontId="43" fillId="2" borderId="4" xfId="0" applyFont="1" applyFill="1" applyBorder="1" applyAlignment="1">
      <alignment vertical="center" shrinkToFit="1"/>
    </xf>
    <xf numFmtId="0" fontId="0" fillId="0" borderId="0" xfId="0" applyAlignment="1">
      <alignment horizontal="left" vertical="center" wrapText="1"/>
    </xf>
    <xf numFmtId="0" fontId="0" fillId="0" borderId="11" xfId="0" applyBorder="1" applyAlignment="1">
      <alignment horizontal="centerContinuous" vertical="center"/>
    </xf>
    <xf numFmtId="0" fontId="0" fillId="0" borderId="81" xfId="0" applyBorder="1" applyAlignment="1">
      <alignment horizontal="centerContinuous" vertical="center"/>
    </xf>
    <xf numFmtId="0" fontId="0" fillId="8" borderId="83" xfId="0" applyFill="1" applyBorder="1" applyAlignment="1">
      <alignment horizontal="center" vertical="center" shrinkToFit="1"/>
    </xf>
    <xf numFmtId="0" fontId="0" fillId="8" borderId="84" xfId="0" applyFill="1" applyBorder="1" applyAlignment="1">
      <alignment horizontal="center" vertical="center" shrinkToFit="1"/>
    </xf>
    <xf numFmtId="49" fontId="0" fillId="8" borderId="84" xfId="0" applyNumberFormat="1" applyFill="1" applyBorder="1" applyAlignment="1">
      <alignment vertical="center" shrinkToFit="1"/>
    </xf>
    <xf numFmtId="0" fontId="0" fillId="8" borderId="84" xfId="0" applyFill="1" applyBorder="1" applyAlignment="1">
      <alignment horizontal="center" vertical="center"/>
    </xf>
    <xf numFmtId="0" fontId="0" fillId="8" borderId="84" xfId="0" applyFill="1" applyBorder="1" applyAlignment="1">
      <alignment vertical="center" shrinkToFit="1"/>
    </xf>
    <xf numFmtId="3" fontId="0" fillId="8" borderId="84" xfId="0" applyNumberFormat="1" applyFill="1" applyBorder="1">
      <alignment vertical="center"/>
    </xf>
    <xf numFmtId="3" fontId="0" fillId="8" borderId="84" xfId="0" applyNumberFormat="1" applyFill="1" applyBorder="1" applyAlignment="1">
      <alignment horizontal="center" vertical="center"/>
    </xf>
    <xf numFmtId="0" fontId="0" fillId="8" borderId="85" xfId="0" applyFill="1" applyBorder="1" applyAlignment="1">
      <alignment horizontal="left" vertical="center" shrinkToFit="1"/>
    </xf>
    <xf numFmtId="0" fontId="0" fillId="0" borderId="82" xfId="0" applyBorder="1" applyAlignment="1">
      <alignment horizontal="center" vertical="center"/>
    </xf>
    <xf numFmtId="0" fontId="0" fillId="7" borderId="83" xfId="0" applyFill="1" applyBorder="1" applyAlignment="1">
      <alignment horizontal="center" vertical="center"/>
    </xf>
    <xf numFmtId="0" fontId="0" fillId="7" borderId="84" xfId="0" applyFill="1" applyBorder="1" applyAlignment="1">
      <alignment horizontal="center" vertical="center"/>
    </xf>
    <xf numFmtId="0" fontId="0" fillId="7" borderId="84" xfId="0" applyFill="1" applyBorder="1" applyAlignment="1">
      <alignment horizontal="left" vertical="center" wrapText="1" shrinkToFit="1"/>
    </xf>
    <xf numFmtId="0" fontId="0" fillId="7" borderId="85" xfId="0" applyFill="1" applyBorder="1" applyAlignment="1">
      <alignment horizontal="left" vertical="center" wrapText="1" shrinkToFit="1"/>
    </xf>
    <xf numFmtId="3" fontId="0" fillId="6" borderId="83" xfId="0" applyNumberFormat="1" applyFill="1" applyBorder="1" applyAlignment="1">
      <alignment vertical="center" shrinkToFit="1"/>
    </xf>
    <xf numFmtId="3" fontId="0" fillId="6" borderId="87" xfId="0" applyNumberFormat="1" applyFill="1" applyBorder="1" applyAlignment="1">
      <alignment vertical="center" shrinkToFit="1"/>
    </xf>
    <xf numFmtId="3" fontId="0" fillId="6" borderId="88" xfId="0" applyNumberFormat="1" applyFill="1" applyBorder="1" applyAlignment="1">
      <alignment vertical="center" shrinkToFit="1"/>
    </xf>
    <xf numFmtId="3" fontId="0" fillId="0" borderId="83" xfId="0" applyNumberFormat="1" applyBorder="1" applyAlignment="1">
      <alignment horizontal="center" vertical="center" shrinkToFit="1"/>
    </xf>
    <xf numFmtId="0" fontId="0" fillId="0" borderId="84" xfId="0" applyBorder="1" applyAlignment="1">
      <alignment horizontal="left" vertical="center" wrapText="1"/>
    </xf>
    <xf numFmtId="0" fontId="0" fillId="0" borderId="85" xfId="0" applyBorder="1" applyAlignment="1">
      <alignment horizontal="left" vertical="center" wrapText="1"/>
    </xf>
    <xf numFmtId="0" fontId="0" fillId="0" borderId="83" xfId="0" applyBorder="1" applyAlignment="1">
      <alignment horizontal="left" vertical="center" shrinkToFit="1"/>
    </xf>
    <xf numFmtId="0" fontId="0" fillId="0" borderId="84" xfId="0" applyBorder="1" applyAlignment="1">
      <alignment horizontal="left" vertical="center" shrinkToFit="1"/>
    </xf>
    <xf numFmtId="0" fontId="0" fillId="0" borderId="84" xfId="0" applyBorder="1" applyAlignment="1">
      <alignment horizontal="left" vertical="center"/>
    </xf>
    <xf numFmtId="0" fontId="23" fillId="0" borderId="0" xfId="0" applyFont="1" applyAlignment="1">
      <alignment horizontal="left"/>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4" xfId="0" applyBorder="1" applyAlignment="1">
      <alignment horizontal="center" vertical="center" shrinkToFit="1"/>
    </xf>
    <xf numFmtId="0" fontId="0" fillId="0" borderId="15" xfId="0" applyBorder="1" applyAlignment="1">
      <alignment horizontal="center" vertical="center" shrinkToFit="1"/>
    </xf>
    <xf numFmtId="3" fontId="0" fillId="2" borderId="83" xfId="0" applyNumberFormat="1" applyFill="1" applyBorder="1" applyAlignment="1">
      <alignment vertical="center" shrinkToFit="1"/>
    </xf>
    <xf numFmtId="3" fontId="0" fillId="2" borderId="85" xfId="0" applyNumberFormat="1" applyFill="1" applyBorder="1" applyAlignment="1">
      <alignment vertical="center" shrinkToFit="1"/>
    </xf>
    <xf numFmtId="3" fontId="0" fillId="0" borderId="85" xfId="0" applyNumberFormat="1" applyBorder="1" applyAlignment="1">
      <alignment horizontal="left" vertical="center" shrinkToFit="1"/>
    </xf>
    <xf numFmtId="0" fontId="0" fillId="2" borderId="7" xfId="0" applyFill="1" applyBorder="1" applyAlignment="1" applyProtection="1">
      <alignment horizontal="center" vertical="center" shrinkToFit="1"/>
      <protection locked="0"/>
    </xf>
    <xf numFmtId="0" fontId="0" fillId="2" borderId="0" xfId="0" applyFill="1" applyAlignment="1">
      <alignment horizontal="center" vertical="center"/>
    </xf>
    <xf numFmtId="0" fontId="12" fillId="4" borderId="0" xfId="0" applyFont="1" applyFill="1" applyAlignment="1">
      <alignment horizontal="center" vertical="center"/>
    </xf>
    <xf numFmtId="0" fontId="12" fillId="0" borderId="28" xfId="0" applyFont="1" applyBorder="1" applyAlignment="1">
      <alignment horizontal="right" vertical="center"/>
    </xf>
    <xf numFmtId="177" fontId="12" fillId="0" borderId="0" xfId="0" applyNumberFormat="1" applyFont="1" applyAlignment="1">
      <alignment horizontal="right" vertical="center" shrinkToFit="1"/>
    </xf>
    <xf numFmtId="177" fontId="12" fillId="0" borderId="0" xfId="0" applyNumberFormat="1" applyFont="1" applyAlignment="1">
      <alignment vertical="center" shrinkToFit="1"/>
    </xf>
    <xf numFmtId="3" fontId="12" fillId="4" borderId="0" xfId="0" applyNumberFormat="1" applyFont="1" applyFill="1">
      <alignment vertical="center"/>
    </xf>
    <xf numFmtId="177" fontId="12" fillId="4" borderId="0" xfId="0" applyNumberFormat="1" applyFont="1" applyFill="1" applyAlignment="1">
      <alignment horizontal="center" vertical="center"/>
    </xf>
    <xf numFmtId="0" fontId="57" fillId="0" borderId="0" xfId="0" applyFont="1" applyAlignment="1">
      <alignment horizontal="center" vertical="center" shrinkToFit="1"/>
    </xf>
    <xf numFmtId="0" fontId="15" fillId="0" borderId="51"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49" xfId="0" applyFont="1" applyFill="1" applyBorder="1" applyAlignment="1">
      <alignment horizontal="right" vertical="center" wrapText="1"/>
    </xf>
    <xf numFmtId="0" fontId="12" fillId="0" borderId="4" xfId="0" applyFont="1" applyFill="1" applyBorder="1" applyAlignment="1">
      <alignment horizontal="center" vertical="center"/>
    </xf>
    <xf numFmtId="0" fontId="12" fillId="0" borderId="5" xfId="0" applyFont="1" applyFill="1" applyBorder="1" applyAlignment="1">
      <alignment horizontal="right" vertical="center"/>
    </xf>
    <xf numFmtId="0" fontId="12" fillId="0" borderId="23" xfId="0" applyFont="1" applyFill="1" applyBorder="1">
      <alignment vertical="center"/>
    </xf>
    <xf numFmtId="0" fontId="12" fillId="0" borderId="28" xfId="0" applyFont="1" applyFill="1" applyBorder="1">
      <alignment vertical="center"/>
    </xf>
    <xf numFmtId="0" fontId="12" fillId="0" borderId="28" xfId="0" applyFont="1" applyFill="1" applyBorder="1" applyAlignment="1">
      <alignment horizontal="right" vertical="center"/>
    </xf>
    <xf numFmtId="0" fontId="11" fillId="0" borderId="0" xfId="0" applyFont="1" applyFill="1" applyAlignment="1">
      <alignment vertical="center" shrinkToFit="1"/>
    </xf>
    <xf numFmtId="12" fontId="56" fillId="0" borderId="0" xfId="0" applyNumberFormat="1" applyFont="1" applyFill="1" applyAlignment="1">
      <alignment horizontal="center" vertical="center" shrinkToFit="1"/>
    </xf>
    <xf numFmtId="0" fontId="12" fillId="0" borderId="0" xfId="0" applyFont="1" applyFill="1" applyAlignment="1">
      <alignment horizontal="right" vertical="center"/>
    </xf>
    <xf numFmtId="0" fontId="15" fillId="0" borderId="0" xfId="0" applyFont="1" applyFill="1" applyAlignment="1">
      <alignment horizontal="left" vertical="center"/>
    </xf>
    <xf numFmtId="177" fontId="12" fillId="0" borderId="0" xfId="0" applyNumberFormat="1" applyFont="1" applyFill="1" applyAlignment="1">
      <alignment vertical="center" shrinkToFit="1"/>
    </xf>
    <xf numFmtId="0" fontId="58" fillId="0" borderId="0" xfId="0" applyFont="1" applyFill="1">
      <alignment vertical="center"/>
    </xf>
    <xf numFmtId="0" fontId="0" fillId="0" borderId="0" xfId="0" applyAlignment="1">
      <alignment horizontal="center" vertical="center"/>
    </xf>
    <xf numFmtId="0" fontId="0" fillId="0" borderId="0" xfId="0" applyAlignment="1">
      <alignment horizontal="left" vertical="center" wrapText="1"/>
    </xf>
    <xf numFmtId="0" fontId="0" fillId="2" borderId="9" xfId="0" applyFill="1" applyBorder="1" applyAlignment="1" applyProtection="1">
      <alignment vertical="center" shrinkToFit="1"/>
      <protection locked="0"/>
    </xf>
    <xf numFmtId="49" fontId="0" fillId="2" borderId="9" xfId="0" applyNumberFormat="1" applyFill="1" applyBorder="1" applyAlignment="1" applyProtection="1">
      <alignment vertical="center" shrinkToFit="1"/>
      <protection locked="0"/>
    </xf>
    <xf numFmtId="49" fontId="26" fillId="0" borderId="0" xfId="0" applyNumberFormat="1" applyFont="1" applyAlignment="1">
      <alignment horizontal="left" vertical="center"/>
    </xf>
    <xf numFmtId="49" fontId="26" fillId="0" borderId="16" xfId="0" applyNumberFormat="1" applyFont="1" applyBorder="1" applyAlignment="1">
      <alignment horizontal="left" vertical="center"/>
    </xf>
    <xf numFmtId="49" fontId="0" fillId="2" borderId="9" xfId="0" applyNumberFormat="1" applyFill="1" applyBorder="1" applyAlignment="1" applyProtection="1">
      <alignment horizontal="left" vertical="center" shrinkToFit="1"/>
      <protection locked="0"/>
    </xf>
    <xf numFmtId="0" fontId="0" fillId="2" borderId="9" xfId="0" applyFill="1" applyBorder="1" applyAlignment="1" applyProtection="1">
      <alignment horizontal="left" vertical="center" shrinkToFit="1"/>
      <protection locked="0"/>
    </xf>
    <xf numFmtId="0" fontId="0" fillId="0" borderId="23" xfId="0" applyBorder="1" applyAlignment="1">
      <alignment horizontal="distributed" vertical="center" indent="1"/>
    </xf>
    <xf numFmtId="0" fontId="0" fillId="0" borderId="27" xfId="0" applyBorder="1" applyAlignment="1">
      <alignment horizontal="distributed" vertical="center" indent="1"/>
    </xf>
    <xf numFmtId="0" fontId="0" fillId="0" borderId="8" xfId="0" applyBorder="1" applyAlignment="1">
      <alignment horizontal="distributed" vertical="center" indent="1"/>
    </xf>
    <xf numFmtId="0" fontId="0" fillId="0" borderId="22"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3" fontId="0" fillId="5" borderId="5" xfId="0" applyNumberFormat="1" applyFill="1" applyBorder="1" applyAlignment="1">
      <alignment horizontal="center" vertical="center"/>
    </xf>
    <xf numFmtId="3" fontId="0" fillId="5" borderId="7" xfId="0" applyNumberFormat="1" applyFill="1" applyBorder="1" applyAlignment="1">
      <alignment horizontal="center" vertical="center"/>
    </xf>
    <xf numFmtId="3" fontId="0" fillId="5" borderId="6" xfId="0" applyNumberFormat="1" applyFill="1" applyBorder="1" applyAlignment="1">
      <alignment horizontal="center" vertical="center"/>
    </xf>
    <xf numFmtId="0" fontId="24" fillId="0" borderId="5" xfId="0" applyFont="1" applyBorder="1" applyAlignment="1">
      <alignment horizontal="left" vertical="center" wrapText="1"/>
    </xf>
    <xf numFmtId="0" fontId="24" fillId="0" borderId="7" xfId="0" applyFont="1" applyBorder="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shrinkToFit="1"/>
    </xf>
    <xf numFmtId="0" fontId="24" fillId="0" borderId="40" xfId="0" applyFont="1" applyBorder="1" applyAlignment="1">
      <alignment horizontal="left" vertical="center" shrinkToFit="1"/>
    </xf>
    <xf numFmtId="0" fontId="0" fillId="2" borderId="5" xfId="0" applyFill="1" applyBorder="1" applyProtection="1">
      <alignment vertical="center"/>
      <protection locked="0"/>
    </xf>
    <xf numFmtId="0" fontId="0" fillId="2" borderId="7" xfId="0" applyFill="1" applyBorder="1" applyProtection="1">
      <alignment vertical="center"/>
      <protection locked="0"/>
    </xf>
    <xf numFmtId="0" fontId="0" fillId="0" borderId="22" xfId="0" applyBorder="1" applyAlignment="1">
      <alignment horizontal="distributed" vertical="center"/>
    </xf>
    <xf numFmtId="0" fontId="0" fillId="0" borderId="25" xfId="0" applyBorder="1" applyAlignment="1">
      <alignment horizontal="distributed" vertical="center"/>
    </xf>
    <xf numFmtId="0" fontId="0" fillId="2" borderId="46" xfId="0" applyFill="1" applyBorder="1" applyProtection="1">
      <alignment vertical="center"/>
      <protection locked="0"/>
    </xf>
    <xf numFmtId="0" fontId="0" fillId="2" borderId="17" xfId="0" applyFill="1" applyBorder="1" applyAlignment="1" applyProtection="1">
      <alignment horizontal="left" vertical="center"/>
      <protection locked="0"/>
    </xf>
    <xf numFmtId="0" fontId="0" fillId="2" borderId="39" xfId="0" applyFill="1" applyBorder="1" applyAlignment="1" applyProtection="1">
      <alignment horizontal="left" vertical="center"/>
      <protection locked="0"/>
    </xf>
    <xf numFmtId="0" fontId="0" fillId="0" borderId="42" xfId="0" applyBorder="1" applyAlignment="1">
      <alignment horizontal="center" vertical="center"/>
    </xf>
    <xf numFmtId="0" fontId="0" fillId="0" borderId="43" xfId="0" applyBorder="1" applyAlignment="1">
      <alignment horizontal="center" vertical="center"/>
    </xf>
    <xf numFmtId="0" fontId="24" fillId="0" borderId="39" xfId="0" applyFont="1" applyBorder="1" applyAlignment="1">
      <alignment horizontal="left" vertical="center" shrinkToFit="1"/>
    </xf>
    <xf numFmtId="0" fontId="24" fillId="0" borderId="21" xfId="0" applyFont="1" applyBorder="1" applyAlignment="1">
      <alignment horizontal="left" vertical="center" shrinkToFit="1"/>
    </xf>
    <xf numFmtId="0" fontId="24" fillId="0" borderId="5" xfId="0" applyFont="1" applyBorder="1" applyAlignment="1">
      <alignment vertical="center" wrapText="1"/>
    </xf>
    <xf numFmtId="0" fontId="24" fillId="0" borderId="7" xfId="0" applyFont="1" applyBorder="1" applyAlignment="1">
      <alignment vertical="center" wrapText="1"/>
    </xf>
    <xf numFmtId="0" fontId="24" fillId="0" borderId="6" xfId="0" applyFont="1" applyBorder="1" applyAlignment="1">
      <alignment vertical="center" wrapText="1"/>
    </xf>
    <xf numFmtId="0" fontId="0" fillId="2" borderId="5" xfId="0" applyFill="1" applyBorder="1" applyAlignment="1" applyProtection="1">
      <alignment horizontal="right" vertical="center"/>
      <protection locked="0"/>
    </xf>
    <xf numFmtId="0" fontId="0" fillId="2" borderId="7" xfId="0" applyFill="1" applyBorder="1" applyAlignment="1" applyProtection="1">
      <alignment horizontal="right" vertical="center"/>
      <protection locked="0"/>
    </xf>
    <xf numFmtId="0" fontId="16" fillId="0" borderId="9" xfId="0" applyFont="1" applyBorder="1" applyAlignment="1">
      <alignment horizontal="left" vertical="center" wrapText="1"/>
    </xf>
    <xf numFmtId="0" fontId="16" fillId="0" borderId="12" xfId="0" applyFont="1" applyBorder="1" applyAlignment="1">
      <alignment horizontal="left" vertical="center" wrapText="1"/>
    </xf>
    <xf numFmtId="0" fontId="27" fillId="2" borderId="67" xfId="0" applyFont="1" applyFill="1" applyBorder="1" applyAlignment="1">
      <alignment horizontal="left" vertical="center" shrinkToFit="1"/>
    </xf>
    <xf numFmtId="0" fontId="27" fillId="2" borderId="68" xfId="0" applyFont="1" applyFill="1" applyBorder="1" applyAlignment="1">
      <alignment horizontal="left" vertical="center" shrinkToFit="1"/>
    </xf>
    <xf numFmtId="0" fontId="27" fillId="2" borderId="55" xfId="0" applyFont="1" applyFill="1" applyBorder="1" applyAlignment="1">
      <alignment horizontal="left" vertical="center" shrinkToFit="1"/>
    </xf>
    <xf numFmtId="0" fontId="25" fillId="2" borderId="17" xfId="2" applyFill="1" applyBorder="1" applyAlignment="1" applyProtection="1">
      <alignment vertical="center"/>
      <protection locked="0"/>
    </xf>
    <xf numFmtId="0" fontId="12" fillId="2" borderId="39" xfId="2" applyFont="1" applyFill="1" applyBorder="1" applyAlignment="1" applyProtection="1">
      <alignment vertical="center"/>
      <protection locked="0"/>
    </xf>
    <xf numFmtId="0" fontId="12" fillId="2" borderId="41" xfId="2" applyFont="1" applyFill="1" applyBorder="1" applyAlignment="1" applyProtection="1">
      <alignment vertical="center"/>
      <protection locked="0"/>
    </xf>
    <xf numFmtId="0" fontId="0" fillId="2" borderId="40" xfId="0" applyFill="1" applyBorder="1" applyProtection="1">
      <alignment vertical="center"/>
      <protection locked="0"/>
    </xf>
    <xf numFmtId="0" fontId="0" fillId="0" borderId="4" xfId="0" applyBorder="1" applyAlignment="1">
      <alignment horizontal="center" vertical="center" shrinkToFit="1"/>
    </xf>
    <xf numFmtId="0" fontId="0" fillId="0" borderId="22" xfId="0" applyBorder="1" applyAlignment="1">
      <alignment horizontal="distributed" vertical="center" wrapText="1"/>
    </xf>
    <xf numFmtId="0" fontId="0" fillId="0" borderId="24" xfId="0" applyBorder="1" applyAlignment="1">
      <alignment horizontal="distributed" vertical="center" wrapText="1"/>
    </xf>
    <xf numFmtId="0" fontId="0" fillId="0" borderId="25" xfId="0" applyBorder="1" applyAlignment="1">
      <alignment horizontal="distributed" vertical="center" wrapText="1"/>
    </xf>
    <xf numFmtId="0" fontId="0" fillId="0" borderId="4" xfId="0" applyBorder="1" applyAlignment="1">
      <alignment horizontal="distributed" vertical="center" indent="1"/>
    </xf>
    <xf numFmtId="0" fontId="0" fillId="2" borderId="47"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5" borderId="48" xfId="0" applyFill="1" applyBorder="1" applyAlignment="1">
      <alignment horizontal="left" vertical="center"/>
    </xf>
    <xf numFmtId="0" fontId="0" fillId="5" borderId="9" xfId="0" applyFill="1" applyBorder="1" applyAlignment="1">
      <alignment horizontal="left" vertical="center"/>
    </xf>
    <xf numFmtId="0" fontId="0" fillId="5" borderId="10" xfId="0" applyFill="1" applyBorder="1" applyAlignment="1">
      <alignment horizontal="left" vertical="center"/>
    </xf>
    <xf numFmtId="0" fontId="0" fillId="5" borderId="46" xfId="0" applyFill="1" applyBorder="1" applyAlignment="1">
      <alignment horizontal="left" vertical="center"/>
    </xf>
    <xf numFmtId="0" fontId="0" fillId="5" borderId="7" xfId="0" applyFill="1" applyBorder="1" applyAlignment="1">
      <alignment horizontal="left" vertical="center"/>
    </xf>
    <xf numFmtId="0" fontId="0" fillId="5" borderId="6" xfId="0" applyFill="1" applyBorder="1" applyAlignment="1">
      <alignment horizontal="left" vertical="center"/>
    </xf>
    <xf numFmtId="0" fontId="0" fillId="2" borderId="64" xfId="0" applyFill="1" applyBorder="1" applyAlignment="1" applyProtection="1">
      <alignment horizontal="left" vertical="center" shrinkToFit="1"/>
      <protection locked="0"/>
    </xf>
    <xf numFmtId="0" fontId="0" fillId="2" borderId="54" xfId="0" applyFill="1" applyBorder="1" applyAlignment="1" applyProtection="1">
      <alignment horizontal="left" vertical="center" shrinkToFit="1"/>
      <protection locked="0"/>
    </xf>
    <xf numFmtId="0" fontId="0" fillId="2" borderId="65" xfId="0" applyFill="1" applyBorder="1" applyAlignment="1" applyProtection="1">
      <alignment horizontal="left" vertical="center" shrinkToFit="1"/>
      <protection locked="0"/>
    </xf>
    <xf numFmtId="0" fontId="0" fillId="0" borderId="23" xfId="0" applyBorder="1" applyAlignment="1">
      <alignment horizontal="center" vertical="center"/>
    </xf>
    <xf numFmtId="0" fontId="0" fillId="0" borderId="8" xfId="0" applyBorder="1" applyAlignment="1">
      <alignment horizontal="center" vertical="center"/>
    </xf>
    <xf numFmtId="0" fontId="0" fillId="5" borderId="66" xfId="0" applyFill="1" applyBorder="1" applyAlignment="1">
      <alignment horizontal="left" vertical="center"/>
    </xf>
    <xf numFmtId="0" fontId="0" fillId="5" borderId="61" xfId="0" applyFill="1" applyBorder="1" applyAlignment="1">
      <alignment horizontal="left" vertical="center"/>
    </xf>
    <xf numFmtId="0" fontId="0" fillId="5" borderId="62" xfId="0" applyFill="1" applyBorder="1" applyAlignment="1">
      <alignment horizontal="left" vertical="center"/>
    </xf>
    <xf numFmtId="0" fontId="0" fillId="2" borderId="48" xfId="0" applyFill="1" applyBorder="1" applyAlignment="1" applyProtection="1">
      <alignment horizontal="left" vertical="center" shrinkToFit="1"/>
      <protection locked="0"/>
    </xf>
    <xf numFmtId="0" fontId="0" fillId="2" borderId="10" xfId="0" applyFill="1" applyBorder="1" applyAlignment="1" applyProtection="1">
      <alignment horizontal="left" vertical="center" shrinkToFit="1"/>
      <protection locked="0"/>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3" fontId="0" fillId="2" borderId="5" xfId="0" applyNumberFormat="1" applyFill="1" applyBorder="1" applyAlignment="1" applyProtection="1">
      <alignment horizontal="right" vertical="center"/>
      <protection locked="0"/>
    </xf>
    <xf numFmtId="3" fontId="0" fillId="2" borderId="7" xfId="0" applyNumberFormat="1" applyFill="1" applyBorder="1" applyAlignment="1" applyProtection="1">
      <alignment horizontal="right" vertical="center"/>
      <protection locked="0"/>
    </xf>
    <xf numFmtId="0" fontId="24" fillId="0" borderId="6" xfId="0" applyFont="1" applyBorder="1" applyAlignment="1">
      <alignment horizontal="left" vertical="center" shrinkToFit="1"/>
    </xf>
    <xf numFmtId="0" fontId="0" fillId="2" borderId="6" xfId="0" applyFill="1" applyBorder="1" applyProtection="1">
      <alignment vertical="center"/>
      <protection locked="0"/>
    </xf>
    <xf numFmtId="0" fontId="0" fillId="2" borderId="46"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40" xfId="0" applyFill="1" applyBorder="1" applyAlignment="1" applyProtection="1">
      <alignment horizontal="left" vertical="center"/>
      <protection locked="0"/>
    </xf>
    <xf numFmtId="0" fontId="0" fillId="0" borderId="22" xfId="0" applyBorder="1" applyAlignment="1">
      <alignment horizontal="distributed" vertical="center" indent="1"/>
    </xf>
    <xf numFmtId="0" fontId="0" fillId="0" borderId="25" xfId="0" applyBorder="1" applyAlignment="1">
      <alignment horizontal="distributed" vertical="center" indent="1"/>
    </xf>
    <xf numFmtId="0" fontId="0" fillId="4" borderId="0" xfId="0" applyFill="1" applyAlignment="1">
      <alignment horizontal="left" vertical="top" wrapText="1"/>
    </xf>
    <xf numFmtId="0" fontId="0" fillId="4" borderId="0" xfId="0" applyFill="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28" fillId="0" borderId="0" xfId="0" applyFont="1" applyAlignment="1">
      <alignment horizontal="left" vertical="top" wrapText="1"/>
    </xf>
    <xf numFmtId="0" fontId="28" fillId="0" borderId="16" xfId="0" applyFont="1" applyBorder="1" applyAlignment="1">
      <alignment horizontal="left" vertical="top" wrapText="1"/>
    </xf>
    <xf numFmtId="0" fontId="28" fillId="4" borderId="23" xfId="0" applyFont="1" applyFill="1" applyBorder="1" applyAlignment="1">
      <alignment horizontal="left" vertical="center" wrapText="1"/>
    </xf>
    <xf numFmtId="0" fontId="28" fillId="4" borderId="28" xfId="0" applyFont="1" applyFill="1" applyBorder="1" applyAlignment="1">
      <alignment horizontal="left" vertical="center" wrapText="1"/>
    </xf>
    <xf numFmtId="0" fontId="28" fillId="4" borderId="26" xfId="0" applyFont="1" applyFill="1" applyBorder="1" applyAlignment="1">
      <alignment horizontal="left" vertical="center" wrapText="1"/>
    </xf>
    <xf numFmtId="0" fontId="0" fillId="4" borderId="23" xfId="0" applyFill="1" applyBorder="1" applyAlignment="1">
      <alignment horizontal="left" vertical="center"/>
    </xf>
    <xf numFmtId="0" fontId="0" fillId="0" borderId="28" xfId="0" applyBorder="1" applyAlignment="1">
      <alignment horizontal="left" vertical="center"/>
    </xf>
    <xf numFmtId="0" fontId="0" fillId="0" borderId="26" xfId="0" applyBorder="1" applyAlignment="1">
      <alignment horizontal="left" vertical="center"/>
    </xf>
    <xf numFmtId="0" fontId="28" fillId="2" borderId="27" xfId="0" applyFont="1" applyFill="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16" xfId="0" applyFont="1" applyBorder="1" applyAlignment="1" applyProtection="1">
      <alignment horizontal="left" vertical="top" wrapText="1"/>
      <protection locked="0"/>
    </xf>
    <xf numFmtId="0" fontId="12" fillId="0" borderId="2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16"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0" borderId="0" xfId="0" applyAlignment="1">
      <alignment horizontal="left" vertical="top"/>
    </xf>
    <xf numFmtId="0" fontId="0" fillId="0" borderId="16" xfId="0" applyBorder="1" applyAlignment="1">
      <alignment horizontal="left" vertical="top"/>
    </xf>
    <xf numFmtId="0" fontId="0" fillId="0" borderId="0" xfId="0"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0" xfId="0" applyAlignment="1">
      <alignment horizontal="left" vertical="top" wrapText="1"/>
    </xf>
    <xf numFmtId="0" fontId="17" fillId="0" borderId="0" xfId="0" applyFont="1" applyAlignment="1">
      <alignment horizontal="center" vertical="center"/>
    </xf>
    <xf numFmtId="0" fontId="0" fillId="0" borderId="0" xfId="0" applyAlignment="1">
      <alignment horizontal="center" vertical="center" wrapText="1"/>
    </xf>
    <xf numFmtId="0" fontId="16" fillId="2" borderId="28" xfId="1" applyFont="1" applyFill="1" applyBorder="1" applyAlignment="1" applyProtection="1">
      <alignment vertical="center" shrinkToFit="1"/>
      <protection locked="0"/>
    </xf>
    <xf numFmtId="0" fontId="16" fillId="2" borderId="26" xfId="1" applyFont="1" applyFill="1" applyBorder="1" applyAlignment="1" applyProtection="1">
      <alignment vertical="center" shrinkToFit="1"/>
      <protection locked="0"/>
    </xf>
    <xf numFmtId="0" fontId="16" fillId="2" borderId="0" xfId="1" applyFont="1" applyFill="1" applyAlignment="1" applyProtection="1">
      <alignment vertical="center" shrinkToFit="1"/>
      <protection locked="0"/>
    </xf>
    <xf numFmtId="0" fontId="16" fillId="2" borderId="16" xfId="1" applyFont="1" applyFill="1" applyBorder="1" applyAlignment="1" applyProtection="1">
      <alignment vertical="center" shrinkToFit="1"/>
      <protection locked="0"/>
    </xf>
    <xf numFmtId="0" fontId="16" fillId="2" borderId="28" xfId="1" applyFont="1" applyFill="1" applyBorder="1" applyAlignment="1" applyProtection="1">
      <alignment horizontal="left" vertical="center" shrinkToFit="1"/>
      <protection locked="0"/>
    </xf>
    <xf numFmtId="0" fontId="16" fillId="2" borderId="26" xfId="1" applyFont="1" applyFill="1" applyBorder="1" applyAlignment="1" applyProtection="1">
      <alignment horizontal="left" vertical="center" shrinkToFit="1"/>
      <protection locked="0"/>
    </xf>
    <xf numFmtId="0" fontId="16" fillId="2" borderId="0" xfId="1" applyFont="1" applyFill="1" applyAlignment="1" applyProtection="1">
      <alignment horizontal="left" vertical="center" shrinkToFit="1"/>
      <protection locked="0"/>
    </xf>
    <xf numFmtId="0" fontId="16" fillId="2" borderId="16" xfId="1" applyFont="1" applyFill="1" applyBorder="1" applyAlignment="1" applyProtection="1">
      <alignment horizontal="left" vertical="center" shrinkToFit="1"/>
      <protection locked="0"/>
    </xf>
    <xf numFmtId="0" fontId="16" fillId="2" borderId="26" xfId="1" applyFont="1" applyFill="1" applyBorder="1" applyProtection="1">
      <alignment vertical="center"/>
      <protection locked="0"/>
    </xf>
    <xf numFmtId="0" fontId="16" fillId="2" borderId="16" xfId="1" applyFont="1" applyFill="1" applyBorder="1" applyProtection="1">
      <alignment vertical="center"/>
      <protection locked="0"/>
    </xf>
    <xf numFmtId="0" fontId="16" fillId="2" borderId="28" xfId="1" applyFont="1" applyFill="1" applyBorder="1" applyAlignment="1" applyProtection="1">
      <alignment horizontal="center" vertical="center"/>
      <protection locked="0"/>
    </xf>
    <xf numFmtId="0" fontId="16" fillId="2" borderId="26" xfId="1" applyFont="1" applyFill="1" applyBorder="1" applyAlignment="1" applyProtection="1">
      <alignment horizontal="center" vertical="center"/>
      <protection locked="0"/>
    </xf>
    <xf numFmtId="0" fontId="16" fillId="2" borderId="0" xfId="1" applyFont="1" applyFill="1" applyAlignment="1" applyProtection="1">
      <alignment horizontal="center" vertical="center"/>
      <protection locked="0"/>
    </xf>
    <xf numFmtId="0" fontId="16" fillId="2" borderId="16" xfId="1" applyFont="1" applyFill="1" applyBorder="1" applyAlignment="1" applyProtection="1">
      <alignment horizontal="center" vertical="center"/>
      <protection locked="0"/>
    </xf>
    <xf numFmtId="0" fontId="16" fillId="0" borderId="23" xfId="1" applyFont="1" applyBorder="1" applyAlignment="1">
      <alignment horizontal="center" vertical="center"/>
    </xf>
    <xf numFmtId="0" fontId="16" fillId="0" borderId="26" xfId="1" applyFont="1" applyBorder="1" applyAlignment="1">
      <alignment horizontal="center" vertical="center"/>
    </xf>
    <xf numFmtId="0" fontId="16" fillId="0" borderId="8" xfId="1" applyFont="1" applyBorder="1" applyAlignment="1">
      <alignment horizontal="center" vertical="center"/>
    </xf>
    <xf numFmtId="0" fontId="16" fillId="0" borderId="10" xfId="1" applyFont="1" applyBorder="1" applyAlignment="1">
      <alignment horizontal="center" vertical="center"/>
    </xf>
    <xf numFmtId="0" fontId="16" fillId="0" borderId="28" xfId="1" applyFont="1" applyBorder="1" applyAlignment="1">
      <alignment horizontal="center" vertical="center"/>
    </xf>
    <xf numFmtId="0" fontId="16" fillId="0" borderId="9" xfId="1" applyFont="1" applyBorder="1" applyAlignment="1">
      <alignment horizontal="center" vertical="center"/>
    </xf>
    <xf numFmtId="0" fontId="16" fillId="0" borderId="28" xfId="1" applyFont="1" applyBorder="1" applyAlignment="1">
      <alignment horizontal="center" vertical="center" wrapText="1"/>
    </xf>
    <xf numFmtId="0" fontId="16" fillId="2" borderId="36" xfId="1" applyFont="1" applyFill="1" applyBorder="1" applyAlignment="1" applyProtection="1">
      <alignment horizontal="center" vertical="center" shrinkToFit="1"/>
      <protection locked="0"/>
    </xf>
    <xf numFmtId="0" fontId="16" fillId="2" borderId="37" xfId="1" applyFont="1" applyFill="1" applyBorder="1" applyAlignment="1" applyProtection="1">
      <alignment horizontal="center" vertical="center" shrinkToFit="1"/>
      <protection locked="0"/>
    </xf>
    <xf numFmtId="0" fontId="16" fillId="2" borderId="38" xfId="1" applyFont="1" applyFill="1" applyBorder="1" applyAlignment="1" applyProtection="1">
      <alignment horizontal="center" vertical="center" shrinkToFit="1"/>
      <protection locked="0"/>
    </xf>
    <xf numFmtId="0" fontId="16" fillId="2" borderId="22" xfId="1" applyFont="1" applyFill="1" applyBorder="1" applyProtection="1">
      <alignment vertical="center"/>
      <protection locked="0"/>
    </xf>
    <xf numFmtId="0" fontId="16" fillId="2" borderId="24" xfId="1" applyFont="1" applyFill="1" applyBorder="1" applyProtection="1">
      <alignment vertical="center"/>
      <protection locked="0"/>
    </xf>
    <xf numFmtId="0" fontId="16" fillId="2" borderId="8" xfId="1" applyFont="1" applyFill="1" applyBorder="1" applyAlignment="1" applyProtection="1">
      <alignment horizontal="center" vertical="center" shrinkToFit="1"/>
      <protection locked="0"/>
    </xf>
    <xf numFmtId="0" fontId="16" fillId="2" borderId="9" xfId="1" applyFont="1" applyFill="1" applyBorder="1" applyAlignment="1" applyProtection="1">
      <alignment horizontal="center" vertical="center" shrinkToFit="1"/>
      <protection locked="0"/>
    </xf>
    <xf numFmtId="0" fontId="16" fillId="2" borderId="10" xfId="1" applyFont="1" applyFill="1" applyBorder="1" applyAlignment="1" applyProtection="1">
      <alignment horizontal="center" vertical="center" shrinkToFit="1"/>
      <protection locked="0"/>
    </xf>
    <xf numFmtId="0" fontId="16" fillId="0" borderId="0" xfId="1" applyFont="1" applyAlignment="1">
      <alignment horizontal="center" vertical="center" shrinkToFit="1"/>
    </xf>
    <xf numFmtId="0" fontId="15" fillId="0" borderId="0" xfId="1" applyFont="1" applyAlignment="1">
      <alignment horizontal="distributed" vertical="center" wrapText="1"/>
    </xf>
    <xf numFmtId="0" fontId="15" fillId="0" borderId="0" xfId="1" applyFont="1" applyAlignment="1">
      <alignment horizontal="distributed" vertical="center"/>
    </xf>
    <xf numFmtId="0" fontId="16" fillId="3" borderId="9" xfId="1" applyFont="1" applyFill="1" applyBorder="1">
      <alignment vertical="center"/>
    </xf>
    <xf numFmtId="0" fontId="20" fillId="0" borderId="0" xfId="1" applyFont="1" applyAlignment="1">
      <alignment horizontal="center" vertical="center"/>
    </xf>
    <xf numFmtId="0" fontId="16" fillId="0" borderId="0" xfId="1" applyFont="1" applyAlignment="1">
      <alignment horizontal="center" vertical="center"/>
    </xf>
    <xf numFmtId="0" fontId="15" fillId="0" borderId="0" xfId="1" applyFont="1">
      <alignment vertical="center"/>
    </xf>
    <xf numFmtId="0" fontId="16" fillId="0" borderId="5" xfId="1" applyFont="1" applyBorder="1" applyAlignment="1">
      <alignment horizontal="center" vertical="center"/>
    </xf>
    <xf numFmtId="0" fontId="16" fillId="0" borderId="7" xfId="1" applyFont="1" applyBorder="1" applyAlignment="1">
      <alignment horizontal="center" vertical="center"/>
    </xf>
    <xf numFmtId="0" fontId="16" fillId="0" borderId="6" xfId="1" applyFont="1" applyBorder="1" applyAlignment="1">
      <alignment horizontal="center" vertical="center"/>
    </xf>
    <xf numFmtId="0" fontId="16" fillId="2" borderId="9" xfId="1" applyFont="1" applyFill="1" applyBorder="1" applyAlignment="1" applyProtection="1">
      <alignment vertical="center" shrinkToFit="1"/>
      <protection locked="0"/>
    </xf>
    <xf numFmtId="0" fontId="16" fillId="2" borderId="10" xfId="1" applyFont="1" applyFill="1" applyBorder="1" applyAlignment="1" applyProtection="1">
      <alignment vertical="center" shrinkToFit="1"/>
      <protection locked="0"/>
    </xf>
    <xf numFmtId="0" fontId="16" fillId="2" borderId="9" xfId="1" applyFont="1" applyFill="1" applyBorder="1" applyAlignment="1" applyProtection="1">
      <alignment horizontal="left" vertical="center" shrinkToFit="1"/>
      <protection locked="0"/>
    </xf>
    <xf numFmtId="0" fontId="16" fillId="2" borderId="10" xfId="1" applyFont="1" applyFill="1" applyBorder="1" applyAlignment="1" applyProtection="1">
      <alignment horizontal="left" vertical="center" shrinkToFit="1"/>
      <protection locked="0"/>
    </xf>
    <xf numFmtId="0" fontId="16" fillId="2" borderId="25" xfId="1" applyFont="1" applyFill="1" applyBorder="1" applyProtection="1">
      <alignment vertical="center"/>
      <protection locked="0"/>
    </xf>
    <xf numFmtId="0" fontId="16" fillId="2" borderId="10" xfId="1" applyFont="1" applyFill="1" applyBorder="1" applyProtection="1">
      <alignment vertical="center"/>
      <protection locked="0"/>
    </xf>
    <xf numFmtId="0" fontId="16" fillId="2" borderId="9" xfId="1" applyFont="1" applyFill="1" applyBorder="1" applyAlignment="1" applyProtection="1">
      <alignment horizontal="center" vertical="center"/>
      <protection locked="0"/>
    </xf>
    <xf numFmtId="0" fontId="16" fillId="2" borderId="10" xfId="1" applyFont="1" applyFill="1" applyBorder="1" applyAlignment="1" applyProtection="1">
      <alignment horizontal="center" vertical="center"/>
      <protection locked="0"/>
    </xf>
    <xf numFmtId="0" fontId="42" fillId="0" borderId="0" xfId="0" applyFont="1" applyAlignment="1">
      <alignment horizontal="center"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12" fillId="4" borderId="5" xfId="0" applyFont="1" applyFill="1" applyBorder="1" applyAlignment="1" applyProtection="1">
      <alignment horizontal="center" vertical="center" wrapText="1"/>
      <protection hidden="1"/>
    </xf>
    <xf numFmtId="0" fontId="12" fillId="4" borderId="7" xfId="0" applyFont="1" applyFill="1" applyBorder="1" applyAlignment="1" applyProtection="1">
      <alignment horizontal="center" vertical="center" wrapText="1"/>
      <protection hidden="1"/>
    </xf>
    <xf numFmtId="0" fontId="12" fillId="4" borderId="6" xfId="0" applyFont="1" applyFill="1" applyBorder="1" applyAlignment="1" applyProtection="1">
      <alignment horizontal="center" vertical="center" wrapText="1"/>
      <protection hidden="1"/>
    </xf>
    <xf numFmtId="177" fontId="5" fillId="2" borderId="5" xfId="0" applyNumberFormat="1" applyFont="1" applyFill="1" applyBorder="1" applyAlignment="1" applyProtection="1">
      <alignment horizontal="right" vertical="center" wrapText="1"/>
      <protection hidden="1"/>
    </xf>
    <xf numFmtId="177" fontId="5" fillId="2" borderId="7" xfId="0" applyNumberFormat="1" applyFont="1" applyFill="1" applyBorder="1" applyAlignment="1" applyProtection="1">
      <alignment horizontal="right" vertical="center" wrapText="1"/>
      <protection hidden="1"/>
    </xf>
    <xf numFmtId="177" fontId="5" fillId="2" borderId="6" xfId="0" applyNumberFormat="1" applyFont="1" applyFill="1" applyBorder="1" applyAlignment="1" applyProtection="1">
      <alignment horizontal="right" vertical="center" wrapText="1"/>
      <protection hidden="1"/>
    </xf>
    <xf numFmtId="0" fontId="12" fillId="4" borderId="8" xfId="0" applyFont="1" applyFill="1" applyBorder="1" applyAlignment="1" applyProtection="1">
      <alignment vertical="center" shrinkToFit="1"/>
      <protection hidden="1"/>
    </xf>
    <xf numFmtId="0" fontId="12" fillId="4" borderId="9" xfId="0" applyFont="1" applyFill="1" applyBorder="1" applyAlignment="1" applyProtection="1">
      <alignment vertical="center" shrinkToFit="1"/>
      <protection hidden="1"/>
    </xf>
    <xf numFmtId="0" fontId="12" fillId="4" borderId="10" xfId="0" applyFont="1" applyFill="1" applyBorder="1" applyAlignment="1" applyProtection="1">
      <alignment vertical="center" shrinkToFit="1"/>
      <protection hidden="1"/>
    </xf>
    <xf numFmtId="177" fontId="12" fillId="4" borderId="8" xfId="0" applyNumberFormat="1" applyFont="1" applyFill="1" applyBorder="1" applyAlignment="1" applyProtection="1">
      <alignment horizontal="right" vertical="center" shrinkToFit="1"/>
      <protection hidden="1"/>
    </xf>
    <xf numFmtId="177" fontId="12" fillId="4" borderId="10" xfId="0" applyNumberFormat="1" applyFont="1" applyFill="1" applyBorder="1" applyAlignment="1" applyProtection="1">
      <alignment horizontal="right" vertical="center" shrinkToFit="1"/>
      <protection hidden="1"/>
    </xf>
    <xf numFmtId="177" fontId="12" fillId="0" borderId="8" xfId="0" applyNumberFormat="1" applyFont="1" applyBorder="1" applyAlignment="1" applyProtection="1">
      <alignment horizontal="right" vertical="center" shrinkToFit="1"/>
      <protection hidden="1"/>
    </xf>
    <xf numFmtId="177" fontId="12" fillId="0" borderId="10" xfId="0" applyNumberFormat="1" applyFont="1" applyBorder="1" applyAlignment="1" applyProtection="1">
      <alignment horizontal="right" vertical="center" shrinkToFit="1"/>
      <protection hidden="1"/>
    </xf>
    <xf numFmtId="0" fontId="12" fillId="4" borderId="70" xfId="0" applyFont="1" applyFill="1" applyBorder="1" applyProtection="1">
      <alignment vertical="center"/>
      <protection hidden="1"/>
    </xf>
    <xf numFmtId="0" fontId="12" fillId="4" borderId="71" xfId="0" applyFont="1" applyFill="1" applyBorder="1" applyProtection="1">
      <alignment vertical="center"/>
      <protection hidden="1"/>
    </xf>
    <xf numFmtId="0" fontId="12" fillId="4" borderId="72" xfId="0" applyFont="1" applyFill="1" applyBorder="1" applyProtection="1">
      <alignment vertical="center"/>
      <protection hidden="1"/>
    </xf>
    <xf numFmtId="0" fontId="12" fillId="4" borderId="73" xfId="0" applyFont="1" applyFill="1" applyBorder="1" applyProtection="1">
      <alignment vertical="center"/>
      <protection hidden="1"/>
    </xf>
    <xf numFmtId="0" fontId="12" fillId="4" borderId="74" xfId="0" applyFont="1" applyFill="1" applyBorder="1" applyProtection="1">
      <alignment vertical="center"/>
      <protection hidden="1"/>
    </xf>
    <xf numFmtId="0" fontId="12" fillId="4" borderId="75" xfId="0" applyFont="1" applyFill="1" applyBorder="1" applyProtection="1">
      <alignment vertical="center"/>
      <protection hidden="1"/>
    </xf>
    <xf numFmtId="0" fontId="12" fillId="4" borderId="23" xfId="0" applyFont="1" applyFill="1" applyBorder="1" applyAlignment="1" applyProtection="1">
      <alignment horizontal="center" vertical="center"/>
      <protection hidden="1"/>
    </xf>
    <xf numFmtId="0" fontId="12" fillId="4" borderId="26" xfId="0" applyFont="1" applyFill="1" applyBorder="1" applyAlignment="1" applyProtection="1">
      <alignment horizontal="center" vertical="center"/>
      <protection hidden="1"/>
    </xf>
    <xf numFmtId="0" fontId="12" fillId="4" borderId="76" xfId="0" applyFont="1" applyFill="1" applyBorder="1" applyAlignment="1" applyProtection="1">
      <alignment horizontal="center" vertical="center"/>
      <protection hidden="1"/>
    </xf>
    <xf numFmtId="0" fontId="12" fillId="4" borderId="77" xfId="0" applyFont="1" applyFill="1" applyBorder="1" applyAlignment="1" applyProtection="1">
      <alignment horizontal="center" vertical="center"/>
      <protection hidden="1"/>
    </xf>
    <xf numFmtId="0" fontId="12" fillId="0" borderId="23" xfId="0" applyFont="1" applyBorder="1" applyAlignment="1" applyProtection="1">
      <alignment horizontal="center" vertical="center" wrapText="1"/>
      <protection hidden="1"/>
    </xf>
    <xf numFmtId="0" fontId="12" fillId="0" borderId="26"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0" fontId="12" fillId="0" borderId="77" xfId="0" applyFont="1" applyBorder="1" applyAlignment="1" applyProtection="1">
      <alignment horizontal="center" vertical="center" wrapText="1"/>
      <protection hidden="1"/>
    </xf>
    <xf numFmtId="12" fontId="5" fillId="0" borderId="76" xfId="0" applyNumberFormat="1" applyFont="1" applyBorder="1" applyAlignment="1" applyProtection="1">
      <alignment horizontal="center" vertical="center" wrapText="1"/>
      <protection hidden="1"/>
    </xf>
    <xf numFmtId="12" fontId="5" fillId="0" borderId="77" xfId="0" applyNumberFormat="1" applyFont="1" applyBorder="1" applyAlignment="1" applyProtection="1">
      <alignment horizontal="center" vertical="center" wrapText="1"/>
      <protection hidden="1"/>
    </xf>
    <xf numFmtId="0" fontId="15" fillId="4" borderId="5"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51" xfId="0" applyFont="1" applyFill="1" applyBorder="1" applyAlignment="1">
      <alignment horizontal="center" vertical="center" wrapText="1"/>
    </xf>
    <xf numFmtId="0" fontId="15" fillId="4" borderId="57" xfId="0" applyFont="1" applyFill="1" applyBorder="1" applyAlignment="1">
      <alignment horizontal="center" vertical="center" wrapText="1"/>
    </xf>
    <xf numFmtId="177" fontId="12" fillId="4" borderId="52" xfId="0" applyNumberFormat="1" applyFont="1" applyFill="1" applyBorder="1" applyAlignment="1">
      <alignment horizontal="right" vertical="center" shrinkToFit="1"/>
    </xf>
    <xf numFmtId="177" fontId="12" fillId="4" borderId="56" xfId="0" applyNumberFormat="1" applyFont="1" applyFill="1" applyBorder="1" applyAlignment="1">
      <alignment horizontal="right" vertical="center" shrinkToFit="1"/>
    </xf>
    <xf numFmtId="177" fontId="12" fillId="4" borderId="4" xfId="0" applyNumberFormat="1" applyFont="1" applyFill="1" applyBorder="1" applyAlignment="1">
      <alignment horizontal="right" vertical="center" shrinkToFit="1"/>
    </xf>
    <xf numFmtId="177" fontId="12" fillId="4" borderId="5" xfId="0" applyNumberFormat="1" applyFont="1" applyFill="1" applyBorder="1" applyAlignment="1">
      <alignment horizontal="right" vertical="center" shrinkToFit="1"/>
    </xf>
    <xf numFmtId="0" fontId="15" fillId="4" borderId="49" xfId="0" applyFont="1" applyFill="1" applyBorder="1" applyAlignment="1">
      <alignment horizontal="center" vertical="center" wrapText="1"/>
    </xf>
    <xf numFmtId="177" fontId="12" fillId="4" borderId="25" xfId="0" applyNumberFormat="1" applyFont="1" applyFill="1" applyBorder="1" applyAlignment="1">
      <alignment horizontal="right" vertical="center" shrinkToFit="1"/>
    </xf>
    <xf numFmtId="177" fontId="12" fillId="4" borderId="8" xfId="0" applyNumberFormat="1" applyFont="1" applyFill="1" applyBorder="1" applyAlignment="1">
      <alignment horizontal="right" vertical="center" shrinkToFit="1"/>
    </xf>
    <xf numFmtId="177" fontId="12" fillId="4" borderId="6" xfId="0" applyNumberFormat="1" applyFont="1" applyFill="1" applyBorder="1" applyAlignment="1">
      <alignment horizontal="right" vertical="center" shrinkToFit="1"/>
    </xf>
    <xf numFmtId="177" fontId="12" fillId="4" borderId="58" xfId="0" applyNumberFormat="1" applyFont="1" applyFill="1" applyBorder="1" applyAlignment="1">
      <alignment horizontal="right" vertical="center" shrinkToFit="1"/>
    </xf>
    <xf numFmtId="177" fontId="12" fillId="4" borderId="59" xfId="0" applyNumberFormat="1" applyFont="1" applyFill="1" applyBorder="1" applyAlignment="1">
      <alignment horizontal="right" vertical="center" shrinkToFit="1"/>
    </xf>
    <xf numFmtId="177" fontId="12" fillId="0" borderId="5" xfId="0" applyNumberFormat="1" applyFont="1" applyBorder="1" applyAlignment="1" applyProtection="1">
      <alignment horizontal="right" vertical="center" shrinkToFit="1"/>
      <protection hidden="1"/>
    </xf>
    <xf numFmtId="177" fontId="12" fillId="0" borderId="6" xfId="0" applyNumberFormat="1" applyFont="1" applyBorder="1" applyAlignment="1" applyProtection="1">
      <alignment horizontal="right" vertical="center" shrinkToFit="1"/>
      <protection hidden="1"/>
    </xf>
    <xf numFmtId="0" fontId="12" fillId="4" borderId="69" xfId="0" applyFont="1" applyFill="1" applyBorder="1">
      <alignment vertical="center"/>
    </xf>
    <xf numFmtId="0" fontId="12" fillId="4" borderId="56" xfId="0" applyFont="1" applyFill="1" applyBorder="1">
      <alignment vertical="center"/>
    </xf>
    <xf numFmtId="0" fontId="12" fillId="4" borderId="7" xfId="0" applyFont="1" applyFill="1" applyBorder="1">
      <alignment vertical="center"/>
    </xf>
    <xf numFmtId="0" fontId="12" fillId="4" borderId="6" xfId="0" applyFont="1" applyFill="1" applyBorder="1">
      <alignment vertical="center"/>
    </xf>
    <xf numFmtId="177" fontId="12" fillId="4" borderId="4" xfId="0" applyNumberFormat="1" applyFont="1" applyFill="1" applyBorder="1" applyAlignment="1">
      <alignment horizontal="center" vertical="center"/>
    </xf>
    <xf numFmtId="0" fontId="12" fillId="4" borderId="4" xfId="0" applyFont="1" applyFill="1" applyBorder="1" applyAlignment="1">
      <alignment horizontal="center" vertical="center"/>
    </xf>
    <xf numFmtId="0" fontId="15" fillId="4" borderId="7" xfId="0" applyFont="1" applyFill="1" applyBorder="1" applyAlignment="1">
      <alignment horizontal="center" vertical="center"/>
    </xf>
    <xf numFmtId="177" fontId="12" fillId="4" borderId="5" xfId="0" applyNumberFormat="1" applyFont="1" applyFill="1" applyBorder="1" applyAlignment="1">
      <alignment vertical="center" shrinkToFit="1"/>
    </xf>
    <xf numFmtId="177" fontId="12" fillId="4" borderId="7" xfId="0" applyNumberFormat="1" applyFont="1" applyFill="1" applyBorder="1" applyAlignment="1">
      <alignment vertical="center" shrinkToFit="1"/>
    </xf>
    <xf numFmtId="177" fontId="12" fillId="4" borderId="6" xfId="0" applyNumberFormat="1" applyFont="1" applyFill="1" applyBorder="1" applyAlignment="1">
      <alignment vertical="center" shrinkToFit="1"/>
    </xf>
    <xf numFmtId="177" fontId="12" fillId="0" borderId="58" xfId="0" applyNumberFormat="1" applyFont="1" applyFill="1" applyBorder="1" applyAlignment="1">
      <alignment horizontal="right" vertical="center" shrinkToFit="1"/>
    </xf>
    <xf numFmtId="177" fontId="12" fillId="0" borderId="59" xfId="0" applyNumberFormat="1" applyFont="1" applyFill="1" applyBorder="1" applyAlignment="1">
      <alignment horizontal="right" vertical="center" shrinkToFit="1"/>
    </xf>
    <xf numFmtId="0" fontId="12" fillId="0" borderId="27" xfId="0" applyFont="1" applyFill="1" applyBorder="1" applyAlignment="1">
      <alignment horizontal="left" wrapText="1"/>
    </xf>
    <xf numFmtId="0" fontId="12" fillId="0" borderId="0" xfId="0" applyFont="1" applyFill="1" applyAlignment="1">
      <alignment horizontal="left" wrapText="1"/>
    </xf>
    <xf numFmtId="0" fontId="12" fillId="0" borderId="8" xfId="0" applyFont="1" applyFill="1" applyBorder="1" applyAlignment="1">
      <alignment horizontal="left" wrapText="1"/>
    </xf>
    <xf numFmtId="0" fontId="12" fillId="0" borderId="9" xfId="0" applyFont="1" applyFill="1" applyBorder="1" applyAlignment="1">
      <alignment horizontal="left" wrapText="1"/>
    </xf>
    <xf numFmtId="0" fontId="15" fillId="0" borderId="51" xfId="0" applyFont="1" applyFill="1" applyBorder="1" applyAlignment="1">
      <alignment horizontal="center" vertical="center" wrapText="1"/>
    </xf>
    <xf numFmtId="0" fontId="15" fillId="0" borderId="49" xfId="0" applyFont="1" applyFill="1" applyBorder="1" applyAlignment="1">
      <alignment horizontal="center" vertical="center" wrapText="1"/>
    </xf>
    <xf numFmtId="0" fontId="15" fillId="0" borderId="57" xfId="0" applyFont="1" applyFill="1" applyBorder="1" applyAlignment="1">
      <alignment horizontal="center" vertical="center" wrapText="1"/>
    </xf>
    <xf numFmtId="0" fontId="12" fillId="0" borderId="69" xfId="0" applyFont="1" applyFill="1" applyBorder="1">
      <alignment vertical="center"/>
    </xf>
    <xf numFmtId="0" fontId="12" fillId="0" borderId="56" xfId="0" applyFont="1" applyFill="1" applyBorder="1">
      <alignment vertical="center"/>
    </xf>
    <xf numFmtId="177" fontId="12" fillId="0" borderId="25" xfId="0" applyNumberFormat="1" applyFont="1" applyFill="1" applyBorder="1" applyAlignment="1">
      <alignment horizontal="right" vertical="center" shrinkToFit="1"/>
    </xf>
    <xf numFmtId="177" fontId="12" fillId="0" borderId="8" xfId="0" applyNumberFormat="1" applyFont="1" applyFill="1" applyBorder="1" applyAlignment="1">
      <alignment horizontal="right" vertical="center" shrinkToFit="1"/>
    </xf>
    <xf numFmtId="177" fontId="12" fillId="0" borderId="52" xfId="0" applyNumberFormat="1" applyFont="1" applyFill="1" applyBorder="1" applyAlignment="1">
      <alignment horizontal="right" vertical="center" shrinkToFit="1"/>
    </xf>
    <xf numFmtId="177" fontId="12" fillId="0" borderId="56" xfId="0" applyNumberFormat="1" applyFont="1" applyFill="1" applyBorder="1" applyAlignment="1">
      <alignment horizontal="right" vertical="center" shrinkToFit="1"/>
    </xf>
    <xf numFmtId="0" fontId="12" fillId="4" borderId="5" xfId="0" applyFont="1" applyFill="1" applyBorder="1" applyAlignment="1" applyProtection="1">
      <alignment vertical="center" shrinkToFit="1"/>
      <protection hidden="1"/>
    </xf>
    <xf numFmtId="0" fontId="12" fillId="4" borderId="7" xfId="0" applyFont="1" applyFill="1" applyBorder="1" applyAlignment="1" applyProtection="1">
      <alignment vertical="center" shrinkToFit="1"/>
      <protection hidden="1"/>
    </xf>
    <xf numFmtId="0" fontId="12" fillId="4" borderId="6" xfId="0" applyFont="1" applyFill="1" applyBorder="1" applyAlignment="1" applyProtection="1">
      <alignment vertical="center" shrinkToFit="1"/>
      <protection hidden="1"/>
    </xf>
    <xf numFmtId="0" fontId="11" fillId="0" borderId="0" xfId="0" applyFont="1" applyAlignment="1">
      <alignment vertical="center" shrinkToFit="1"/>
    </xf>
    <xf numFmtId="12" fontId="56" fillId="0" borderId="0" xfId="0" applyNumberFormat="1" applyFont="1" applyAlignment="1">
      <alignment horizontal="center" vertical="center" shrinkToFit="1"/>
    </xf>
    <xf numFmtId="177" fontId="12" fillId="4" borderId="5" xfId="0" applyNumberFormat="1" applyFont="1" applyFill="1" applyBorder="1" applyAlignment="1" applyProtection="1">
      <alignment horizontal="right" vertical="center" shrinkToFit="1"/>
      <protection hidden="1"/>
    </xf>
    <xf numFmtId="177" fontId="12" fillId="4" borderId="6" xfId="0" applyNumberFormat="1" applyFont="1" applyFill="1" applyBorder="1" applyAlignment="1" applyProtection="1">
      <alignment horizontal="right" vertical="center" shrinkToFit="1"/>
      <protection hidden="1"/>
    </xf>
    <xf numFmtId="0" fontId="57" fillId="0" borderId="0" xfId="0" applyFont="1" applyAlignment="1">
      <alignment horizontal="center" vertical="center" shrinkToFit="1"/>
    </xf>
    <xf numFmtId="0" fontId="24" fillId="4" borderId="29" xfId="0" applyFont="1" applyFill="1" applyBorder="1" applyAlignment="1">
      <alignment horizontal="left" vertical="center" wrapText="1"/>
    </xf>
    <xf numFmtId="0" fontId="24" fillId="4" borderId="29" xfId="0" applyFont="1" applyFill="1" applyBorder="1" applyAlignment="1">
      <alignment horizontal="left" vertical="center"/>
    </xf>
    <xf numFmtId="0" fontId="23" fillId="4" borderId="0" xfId="0" applyFont="1" applyFill="1" applyAlignment="1">
      <alignment horizontal="left" vertical="center"/>
    </xf>
    <xf numFmtId="0" fontId="0" fillId="5" borderId="4" xfId="0" applyFill="1" applyBorder="1" applyAlignment="1">
      <alignment horizontal="center" vertical="center"/>
    </xf>
    <xf numFmtId="0" fontId="4" fillId="4" borderId="5" xfId="0" applyFont="1" applyFill="1" applyBorder="1" applyAlignment="1">
      <alignment horizontal="left" vertical="center" indent="1"/>
    </xf>
    <xf numFmtId="0" fontId="4" fillId="4" borderId="7" xfId="0" applyFont="1" applyFill="1" applyBorder="1" applyAlignment="1">
      <alignment horizontal="left" vertical="center" indent="1"/>
    </xf>
    <xf numFmtId="0" fontId="4" fillId="4" borderId="6" xfId="0" applyFont="1" applyFill="1" applyBorder="1" applyAlignment="1">
      <alignment horizontal="left" vertical="center" indent="1"/>
    </xf>
    <xf numFmtId="0" fontId="24" fillId="4" borderId="32" xfId="0" applyFont="1" applyFill="1" applyBorder="1" applyAlignment="1">
      <alignment horizontal="left" vertical="center" wrapText="1"/>
    </xf>
    <xf numFmtId="0" fontId="24" fillId="4" borderId="5" xfId="0" applyFont="1" applyFill="1" applyBorder="1" applyAlignment="1">
      <alignment horizontal="left" vertical="center"/>
    </xf>
    <xf numFmtId="0" fontId="24" fillId="4" borderId="7" xfId="0" applyFont="1" applyFill="1" applyBorder="1" applyAlignment="1">
      <alignment horizontal="left" vertical="center"/>
    </xf>
    <xf numFmtId="0" fontId="24" fillId="4" borderId="6" xfId="0" applyFont="1" applyFill="1" applyBorder="1" applyAlignment="1">
      <alignment horizontal="left" vertical="center"/>
    </xf>
    <xf numFmtId="0" fontId="24" fillId="4" borderId="18" xfId="0" applyFont="1" applyFill="1" applyBorder="1" applyAlignment="1">
      <alignment horizontal="left" vertical="center"/>
    </xf>
    <xf numFmtId="0" fontId="24" fillId="4" borderId="19" xfId="0" applyFont="1" applyFill="1" applyBorder="1" applyAlignment="1">
      <alignment horizontal="left" vertical="center"/>
    </xf>
    <xf numFmtId="0" fontId="24" fillId="4" borderId="20" xfId="0" applyFont="1" applyFill="1" applyBorder="1" applyAlignment="1">
      <alignment horizontal="left" vertical="center"/>
    </xf>
    <xf numFmtId="0" fontId="24" fillId="4" borderId="30" xfId="0" applyFont="1" applyFill="1" applyBorder="1" applyAlignment="1">
      <alignment horizontal="left" vertical="center" wrapText="1"/>
    </xf>
    <xf numFmtId="0" fontId="24" fillId="4" borderId="33" xfId="0" applyFont="1" applyFill="1" applyBorder="1" applyAlignment="1">
      <alignment horizontal="left" vertical="center"/>
    </xf>
    <xf numFmtId="0" fontId="24" fillId="4" borderId="34" xfId="0" applyFont="1" applyFill="1" applyBorder="1" applyAlignment="1">
      <alignment horizontal="left" vertical="center"/>
    </xf>
    <xf numFmtId="0" fontId="24" fillId="4" borderId="60" xfId="0" applyFont="1" applyFill="1" applyBorder="1" applyAlignment="1">
      <alignment horizontal="left" vertical="center"/>
    </xf>
    <xf numFmtId="0" fontId="24" fillId="4" borderId="35" xfId="0" applyFont="1" applyFill="1" applyBorder="1" applyAlignment="1">
      <alignment horizontal="left" vertical="center"/>
    </xf>
    <xf numFmtId="0" fontId="24" fillId="4" borderId="61" xfId="0" applyFont="1" applyFill="1" applyBorder="1" applyAlignment="1">
      <alignment horizontal="left" vertical="center"/>
    </xf>
    <xf numFmtId="0" fontId="24" fillId="4" borderId="62" xfId="0" applyFont="1" applyFill="1" applyBorder="1" applyAlignment="1">
      <alignment horizontal="left" vertical="center"/>
    </xf>
    <xf numFmtId="0" fontId="0" fillId="0" borderId="22" xfId="0" applyBorder="1" applyAlignment="1">
      <alignment horizontal="center" vertical="center"/>
    </xf>
    <xf numFmtId="0" fontId="0" fillId="0" borderId="84" xfId="0" applyBorder="1" applyAlignment="1">
      <alignment horizontal="center" vertical="center"/>
    </xf>
    <xf numFmtId="0" fontId="0" fillId="0" borderId="4" xfId="0" applyBorder="1" applyAlignment="1">
      <alignment horizontal="center" vertical="center" wrapText="1"/>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22" xfId="0" applyBorder="1" applyAlignment="1">
      <alignment horizontal="center" vertical="center" wrapText="1"/>
    </xf>
    <xf numFmtId="0" fontId="0" fillId="0" borderId="84" xfId="0" applyBorder="1" applyAlignment="1">
      <alignment horizontal="center" vertical="center" wrapText="1"/>
    </xf>
    <xf numFmtId="0" fontId="0" fillId="0" borderId="44" xfId="0" applyBorder="1" applyAlignment="1">
      <alignment horizontal="center" vertical="center" wrapText="1"/>
    </xf>
    <xf numFmtId="0" fontId="0" fillId="0" borderId="83" xfId="0" applyBorder="1" applyAlignment="1">
      <alignment horizontal="center" vertical="center" wrapText="1"/>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44" xfId="0" applyBorder="1" applyAlignment="1">
      <alignment horizontal="center" vertical="center"/>
    </xf>
    <xf numFmtId="0" fontId="0" fillId="0" borderId="83" xfId="0" applyBorder="1" applyAlignment="1">
      <alignment horizontal="center" vertical="center"/>
    </xf>
    <xf numFmtId="0" fontId="0" fillId="0" borderId="81" xfId="0" applyBorder="1" applyAlignment="1">
      <alignment horizontal="center" vertical="center" wrapText="1"/>
    </xf>
    <xf numFmtId="0" fontId="0" fillId="0" borderId="86" xfId="0" applyBorder="1" applyAlignment="1">
      <alignment horizontal="center" vertical="center" wrapText="1"/>
    </xf>
    <xf numFmtId="0" fontId="0" fillId="0" borderId="85"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9" borderId="89" xfId="0" applyFill="1" applyBorder="1" applyAlignment="1">
      <alignment horizontal="center" vertical="center"/>
    </xf>
    <xf numFmtId="0" fontId="0" fillId="9" borderId="90" xfId="0" applyFill="1" applyBorder="1" applyAlignment="1">
      <alignment horizontal="center" vertical="center"/>
    </xf>
    <xf numFmtId="0" fontId="0" fillId="9" borderId="91" xfId="0" applyFill="1" applyBorder="1" applyAlignment="1">
      <alignment horizontal="center" vertical="center"/>
    </xf>
    <xf numFmtId="0" fontId="0" fillId="8" borderId="78" xfId="0" applyFill="1" applyBorder="1" applyAlignment="1">
      <alignment horizontal="center" vertical="center"/>
    </xf>
    <xf numFmtId="0" fontId="0" fillId="8" borderId="79" xfId="0" applyFill="1" applyBorder="1" applyAlignment="1">
      <alignment horizontal="center" vertical="center"/>
    </xf>
    <xf numFmtId="0" fontId="0" fillId="8" borderId="80" xfId="0" applyFill="1" applyBorder="1" applyAlignment="1">
      <alignment horizontal="center" vertical="center"/>
    </xf>
    <xf numFmtId="0" fontId="0" fillId="7" borderId="78" xfId="0" applyFill="1" applyBorder="1" applyAlignment="1">
      <alignment horizontal="center" vertical="center"/>
    </xf>
    <xf numFmtId="0" fontId="0" fillId="7" borderId="79" xfId="0" applyFill="1" applyBorder="1" applyAlignment="1">
      <alignment horizontal="center" vertical="center"/>
    </xf>
    <xf numFmtId="0" fontId="0" fillId="7" borderId="80" xfId="0" applyFill="1" applyBorder="1" applyAlignment="1">
      <alignment horizontal="center" vertical="center"/>
    </xf>
    <xf numFmtId="0" fontId="0" fillId="2" borderId="78" xfId="0" applyFill="1" applyBorder="1" applyAlignment="1">
      <alignment horizontal="center" vertical="center"/>
    </xf>
    <xf numFmtId="0" fontId="0" fillId="2" borderId="80" xfId="0" applyFill="1" applyBorder="1" applyAlignment="1">
      <alignment horizontal="center" vertical="center"/>
    </xf>
    <xf numFmtId="0" fontId="0" fillId="6" borderId="78" xfId="0" applyFill="1" applyBorder="1" applyAlignment="1">
      <alignment horizontal="center" vertical="center"/>
    </xf>
    <xf numFmtId="0" fontId="0" fillId="6" borderId="79" xfId="0" applyFill="1" applyBorder="1" applyAlignment="1">
      <alignment horizontal="center" vertical="center"/>
    </xf>
    <xf numFmtId="0" fontId="0" fillId="6" borderId="80" xfId="0" applyFill="1" applyBorder="1" applyAlignment="1">
      <alignment horizontal="center" vertical="center"/>
    </xf>
    <xf numFmtId="0" fontId="0" fillId="2" borderId="89" xfId="0" applyFill="1" applyBorder="1" applyAlignment="1">
      <alignment horizontal="center" vertical="center"/>
    </xf>
    <xf numFmtId="0" fontId="0" fillId="2" borderId="90" xfId="0" applyFill="1" applyBorder="1" applyAlignment="1">
      <alignment horizontal="center" vertical="center"/>
    </xf>
    <xf numFmtId="0" fontId="0" fillId="2" borderId="91" xfId="0" applyFill="1" applyBorder="1" applyAlignment="1">
      <alignment horizontal="center" vertical="center"/>
    </xf>
    <xf numFmtId="0" fontId="0" fillId="0" borderId="86" xfId="0" applyBorder="1" applyAlignment="1">
      <alignment horizontal="center" vertical="center"/>
    </xf>
    <xf numFmtId="0" fontId="0" fillId="0" borderId="85" xfId="0" applyBorder="1" applyAlignment="1">
      <alignment horizontal="center" vertical="center"/>
    </xf>
    <xf numFmtId="0" fontId="35" fillId="0" borderId="4" xfId="3" applyFont="1" applyBorder="1" applyAlignment="1">
      <alignment horizontal="center" vertical="center"/>
    </xf>
    <xf numFmtId="0" fontId="35" fillId="0" borderId="4" xfId="3" applyFont="1" applyBorder="1" applyAlignment="1">
      <alignment horizontal="center" vertical="center" wrapText="1"/>
    </xf>
  </cellXfs>
  <cellStyles count="4">
    <cellStyle name="ハイパーリンク" xfId="2" builtinId="8"/>
    <cellStyle name="標準" xfId="0" builtinId="0"/>
    <cellStyle name="標準 2" xfId="1" xr:uid="{00000000-0005-0000-0000-000002000000}"/>
    <cellStyle name="標準 3" xfId="3" xr:uid="{00000000-0005-0000-0000-000003000000}"/>
  </cellStyles>
  <dxfs count="5">
    <dxf>
      <font>
        <b/>
        <i val="0"/>
        <color rgb="FFFF0000"/>
      </font>
    </dxf>
    <dxf>
      <font>
        <b/>
        <i val="0"/>
        <color rgb="FFFF0000"/>
      </font>
    </dxf>
    <dxf>
      <font>
        <b/>
        <i val="0"/>
        <color rgb="FFFF0000"/>
      </font>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FF3399"/>
      <color rgb="FF00FF00"/>
      <color rgb="FFCCFFFF"/>
      <color rgb="FF32AF32"/>
      <color rgb="FF0000FF"/>
      <color rgb="FFCCCCFF"/>
      <color rgb="FF99CCFF"/>
      <color rgb="FFFF9999"/>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114299</xdr:colOff>
      <xdr:row>0</xdr:row>
      <xdr:rowOff>146602</xdr:rowOff>
    </xdr:from>
    <xdr:to>
      <xdr:col>10</xdr:col>
      <xdr:colOff>295274</xdr:colOff>
      <xdr:row>2</xdr:row>
      <xdr:rowOff>30645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876799" y="146602"/>
          <a:ext cx="1000125" cy="24599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615950</xdr:colOff>
      <xdr:row>0</xdr:row>
      <xdr:rowOff>121615</xdr:rowOff>
    </xdr:from>
    <xdr:to>
      <xdr:col>11</xdr:col>
      <xdr:colOff>111125</xdr:colOff>
      <xdr:row>2</xdr:row>
      <xdr:rowOff>551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949950" y="121615"/>
          <a:ext cx="1095375" cy="2408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a:t>
          </a:r>
          <a:endParaRPr kumimoji="1" lang="ja-JP" altLang="en-US"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216477</xdr:colOff>
      <xdr:row>0</xdr:row>
      <xdr:rowOff>69455</xdr:rowOff>
    </xdr:from>
    <xdr:to>
      <xdr:col>18</xdr:col>
      <xdr:colOff>178946</xdr:colOff>
      <xdr:row>0</xdr:row>
      <xdr:rowOff>342900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043920" y="69455"/>
          <a:ext cx="1070833"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235403</xdr:colOff>
      <xdr:row>14</xdr:row>
      <xdr:rowOff>91169</xdr:rowOff>
    </xdr:from>
    <xdr:to>
      <xdr:col>22</xdr:col>
      <xdr:colOff>16328</xdr:colOff>
      <xdr:row>16</xdr:row>
      <xdr:rowOff>857251</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406367" y="3275240"/>
          <a:ext cx="4271282" cy="1827440"/>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この様式は入力せず、</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手書き（代表者の自署）</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でご提出ください</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355194</xdr:colOff>
      <xdr:row>0</xdr:row>
      <xdr:rowOff>116834</xdr:rowOff>
    </xdr:from>
    <xdr:to>
      <xdr:col>15</xdr:col>
      <xdr:colOff>424638</xdr:colOff>
      <xdr:row>2</xdr:row>
      <xdr:rowOff>57494</xdr:rowOff>
    </xdr:to>
    <xdr:sp macro="" textlink="">
      <xdr:nvSpPr>
        <xdr:cNvPr id="3" name="正方形/長方形 2">
          <a:extLst>
            <a:ext uri="{FF2B5EF4-FFF2-40B4-BE49-F238E27FC236}">
              <a16:creationId xmlns:a16="http://schemas.microsoft.com/office/drawing/2014/main" id="{BA519F50-3904-4C7A-9BD3-3A0B3E7CEEC9}"/>
            </a:ext>
          </a:extLst>
        </xdr:cNvPr>
        <xdr:cNvSpPr/>
      </xdr:nvSpPr>
      <xdr:spPr>
        <a:xfrm>
          <a:off x="5295056" y="116834"/>
          <a:ext cx="1330685" cy="30852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9661</xdr:colOff>
      <xdr:row>14</xdr:row>
      <xdr:rowOff>53838</xdr:rowOff>
    </xdr:from>
    <xdr:to>
      <xdr:col>1</xdr:col>
      <xdr:colOff>190222</xdr:colOff>
      <xdr:row>16</xdr:row>
      <xdr:rowOff>102695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2211" y="3038338"/>
          <a:ext cx="180561" cy="379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800">
              <a:latin typeface="BIZ UDPゴシック" panose="020B0400000000000000" pitchFamily="50" charset="-128"/>
              <a:ea typeface="BIZ UDPゴシック" panose="020B0400000000000000" pitchFamily="50" charset="-128"/>
            </a:rPr>
            <a:t>氏名</a:t>
          </a:r>
        </a:p>
      </xdr:txBody>
    </xdr:sp>
    <xdr:clientData/>
  </xdr:twoCellAnchor>
  <xdr:twoCellAnchor>
    <xdr:from>
      <xdr:col>1</xdr:col>
      <xdr:colOff>242359</xdr:colOff>
      <xdr:row>14</xdr:row>
      <xdr:rowOff>21168</xdr:rowOff>
    </xdr:from>
    <xdr:to>
      <xdr:col>1</xdr:col>
      <xdr:colOff>242359</xdr:colOff>
      <xdr:row>15</xdr:row>
      <xdr:rowOff>232834</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a:off x="632884" y="2402418"/>
          <a:ext cx="0" cy="325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291547</xdr:colOff>
      <xdr:row>14</xdr:row>
      <xdr:rowOff>168805</xdr:rowOff>
    </xdr:from>
    <xdr:to>
      <xdr:col>6</xdr:col>
      <xdr:colOff>272498</xdr:colOff>
      <xdr:row>14</xdr:row>
      <xdr:rowOff>171450</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473764" y="3233370"/>
          <a:ext cx="1513234" cy="264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247926</xdr:colOff>
      <xdr:row>0</xdr:row>
      <xdr:rowOff>111540</xdr:rowOff>
    </xdr:from>
    <xdr:to>
      <xdr:col>20</xdr:col>
      <xdr:colOff>57427</xdr:colOff>
      <xdr:row>2</xdr:row>
      <xdr:rowOff>59911</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105676" y="111540"/>
          <a:ext cx="1333501" cy="29127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104361</xdr:colOff>
      <xdr:row>26</xdr:row>
      <xdr:rowOff>238125</xdr:rowOff>
    </xdr:from>
    <xdr:to>
      <xdr:col>2</xdr:col>
      <xdr:colOff>238124</xdr:colOff>
      <xdr:row>42</xdr:row>
      <xdr:rowOff>254000</xdr:rowOff>
    </xdr:to>
    <xdr:sp macro="" textlink="">
      <xdr:nvSpPr>
        <xdr:cNvPr id="2" name="正方形/長方形 1">
          <a:extLst>
            <a:ext uri="{FF2B5EF4-FFF2-40B4-BE49-F238E27FC236}">
              <a16:creationId xmlns:a16="http://schemas.microsoft.com/office/drawing/2014/main" id="{ABDBF884-C9EF-44A8-915B-F8CC8C647DE6}"/>
            </a:ext>
          </a:extLst>
        </xdr:cNvPr>
        <xdr:cNvSpPr/>
      </xdr:nvSpPr>
      <xdr:spPr>
        <a:xfrm>
          <a:off x="104361" y="7273925"/>
          <a:ext cx="1575213" cy="3832225"/>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857248</xdr:colOff>
      <xdr:row>0</xdr:row>
      <xdr:rowOff>40480</xdr:rowOff>
    </xdr:from>
    <xdr:to>
      <xdr:col>5</xdr:col>
      <xdr:colOff>1002506</xdr:colOff>
      <xdr:row>0</xdr:row>
      <xdr:rowOff>260349</xdr:rowOff>
    </xdr:to>
    <xdr:sp macro="" textlink="">
      <xdr:nvSpPr>
        <xdr:cNvPr id="3" name="テキスト ボックス 2">
          <a:extLst>
            <a:ext uri="{FF2B5EF4-FFF2-40B4-BE49-F238E27FC236}">
              <a16:creationId xmlns:a16="http://schemas.microsoft.com/office/drawing/2014/main" id="{59AE744A-4565-455E-B771-9077432FC2FB}"/>
            </a:ext>
          </a:extLst>
        </xdr:cNvPr>
        <xdr:cNvSpPr txBox="1"/>
      </xdr:nvSpPr>
      <xdr:spPr>
        <a:xfrm>
          <a:off x="7721598" y="40480"/>
          <a:ext cx="1180308" cy="2198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ゴシック" panose="020B0609070205080204" pitchFamily="49" charset="-128"/>
              <a:ea typeface="ＭＳ ゴシック" panose="020B0609070205080204" pitchFamily="49" charset="-128"/>
            </a:rPr>
            <a:t>第１号様式</a:t>
          </a:r>
          <a:r>
            <a:rPr kumimoji="1" lang="ja-JP" altLang="en-US" sz="1000" baseline="0">
              <a:latin typeface="ＭＳ ゴシック" panose="020B0609070205080204" pitchFamily="49" charset="-128"/>
              <a:ea typeface="ＭＳ ゴシック" panose="020B0609070205080204" pitchFamily="49" charset="-128"/>
            </a:rPr>
            <a:t> 別紙３</a:t>
          </a:r>
          <a:endParaRPr kumimoji="1" lang="en-US" altLang="ja-JP" sz="1000" baseline="0">
            <a:latin typeface="ＭＳ ゴシック" panose="020B0609070205080204" pitchFamily="49" charset="-128"/>
            <a:ea typeface="ＭＳ ゴシック" panose="020B0609070205080204" pitchFamily="49" charset="-128"/>
          </a:endParaRPr>
        </a:p>
        <a:p>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104361</xdr:colOff>
      <xdr:row>46</xdr:row>
      <xdr:rowOff>0</xdr:rowOff>
    </xdr:from>
    <xdr:to>
      <xdr:col>4</xdr:col>
      <xdr:colOff>76199</xdr:colOff>
      <xdr:row>58</xdr:row>
      <xdr:rowOff>38100</xdr:rowOff>
    </xdr:to>
    <xdr:sp macro="" textlink="">
      <xdr:nvSpPr>
        <xdr:cNvPr id="2" name="正方形/長方形 1">
          <a:extLst>
            <a:ext uri="{FF2B5EF4-FFF2-40B4-BE49-F238E27FC236}">
              <a16:creationId xmlns:a16="http://schemas.microsoft.com/office/drawing/2014/main" id="{136DCD95-E479-4ED3-9BB7-C4A407D9A69D}"/>
            </a:ext>
          </a:extLst>
        </xdr:cNvPr>
        <xdr:cNvSpPr/>
      </xdr:nvSpPr>
      <xdr:spPr>
        <a:xfrm>
          <a:off x="104361" y="9001125"/>
          <a:ext cx="1629188" cy="2028825"/>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228600</xdr:colOff>
      <xdr:row>0</xdr:row>
      <xdr:rowOff>87659</xdr:rowOff>
    </xdr:from>
    <xdr:to>
      <xdr:col>11</xdr:col>
      <xdr:colOff>110433</xdr:colOff>
      <xdr:row>0</xdr:row>
      <xdr:rowOff>339391</xdr:rowOff>
    </xdr:to>
    <xdr:sp macro="" textlink="">
      <xdr:nvSpPr>
        <xdr:cNvPr id="3" name="正方形/長方形 2">
          <a:extLst>
            <a:ext uri="{FF2B5EF4-FFF2-40B4-BE49-F238E27FC236}">
              <a16:creationId xmlns:a16="http://schemas.microsoft.com/office/drawing/2014/main" id="{3590377A-AF9E-4539-9876-E94E90703B05}"/>
            </a:ext>
          </a:extLst>
        </xdr:cNvPr>
        <xdr:cNvSpPr/>
      </xdr:nvSpPr>
      <xdr:spPr>
        <a:xfrm>
          <a:off x="5133975" y="87659"/>
          <a:ext cx="967683" cy="25173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00">
            <a:solidFill>
              <a:srgbClr val="FF3399"/>
            </a:solidFill>
          </a:endParaRPr>
        </a:p>
        <a:p>
          <a:pPr algn="l"/>
          <a:endParaRPr kumimoji="1" lang="ja-JP" altLang="en-US" sz="1000">
            <a:solidFill>
              <a:srgbClr val="FF3399"/>
            </a:solidFill>
          </a:endParaRPr>
        </a:p>
      </xdr:txBody>
    </xdr:sp>
    <xdr:clientData/>
  </xdr:twoCellAnchor>
  <xdr:twoCellAnchor>
    <xdr:from>
      <xdr:col>12</xdr:col>
      <xdr:colOff>571500</xdr:colOff>
      <xdr:row>12</xdr:row>
      <xdr:rowOff>0</xdr:rowOff>
    </xdr:from>
    <xdr:to>
      <xdr:col>17</xdr:col>
      <xdr:colOff>495300</xdr:colOff>
      <xdr:row>21</xdr:row>
      <xdr:rowOff>238125</xdr:rowOff>
    </xdr:to>
    <xdr:sp macro="" textlink="">
      <xdr:nvSpPr>
        <xdr:cNvPr id="5" name="正方形/長方形 4">
          <a:extLst>
            <a:ext uri="{FF2B5EF4-FFF2-40B4-BE49-F238E27FC236}">
              <a16:creationId xmlns:a16="http://schemas.microsoft.com/office/drawing/2014/main" id="{30476224-C36C-456F-AF39-E5AB32FD8741}"/>
            </a:ext>
          </a:extLst>
        </xdr:cNvPr>
        <xdr:cNvSpPr/>
      </xdr:nvSpPr>
      <xdr:spPr>
        <a:xfrm>
          <a:off x="6419850" y="3514725"/>
          <a:ext cx="4257675" cy="2466975"/>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この様式は、他様式に記載の内容が自動入力されますので、直接入力はしないでください。</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2:L46"/>
  <sheetViews>
    <sheetView showGridLines="0" tabSelected="1" view="pageBreakPreview" zoomScaleNormal="100" zoomScaleSheetLayoutView="100" workbookViewId="0"/>
  </sheetViews>
  <sheetFormatPr defaultRowHeight="14.25" x14ac:dyDescent="0.15"/>
  <cols>
    <col min="4" max="6" width="3.5" customWidth="1"/>
    <col min="7" max="7" width="1.33203125" customWidth="1"/>
    <col min="8" max="11" width="3.5" customWidth="1"/>
    <col min="12" max="12" width="3.5" style="24" customWidth="1"/>
  </cols>
  <sheetData>
    <row r="2" spans="1:12" x14ac:dyDescent="0.15">
      <c r="I2" s="282" t="s">
        <v>204</v>
      </c>
      <c r="J2" s="282"/>
      <c r="K2" s="282"/>
    </row>
    <row r="3" spans="1:12" ht="21" customHeight="1" x14ac:dyDescent="0.15">
      <c r="A3" s="1"/>
    </row>
    <row r="4" spans="1:12" ht="22.5" customHeight="1" x14ac:dyDescent="0.15">
      <c r="D4" s="2" t="s">
        <v>294</v>
      </c>
      <c r="E4" s="260"/>
      <c r="F4" s="2" t="s">
        <v>3</v>
      </c>
      <c r="G4" s="2"/>
      <c r="H4" s="52"/>
      <c r="I4" s="2" t="s">
        <v>4</v>
      </c>
      <c r="J4" s="52"/>
      <c r="K4" s="63" t="s">
        <v>5</v>
      </c>
    </row>
    <row r="5" spans="1:12" ht="22.5" customHeight="1" x14ac:dyDescent="0.15"/>
    <row r="6" spans="1:12" ht="22.5" customHeight="1" x14ac:dyDescent="0.15">
      <c r="A6" s="1" t="s">
        <v>312</v>
      </c>
      <c r="B6" s="64"/>
    </row>
    <row r="7" spans="1:12" ht="22.5" customHeight="1" x14ac:dyDescent="0.15"/>
    <row r="8" spans="1:12" ht="9" customHeight="1" x14ac:dyDescent="0.15">
      <c r="C8" s="65"/>
      <c r="D8" s="66"/>
      <c r="E8" s="66"/>
      <c r="F8" s="66"/>
      <c r="G8" s="66"/>
      <c r="H8" s="66"/>
      <c r="I8" s="66"/>
      <c r="J8" s="66"/>
      <c r="K8" s="67"/>
    </row>
    <row r="9" spans="1:12" ht="25.5" customHeight="1" x14ac:dyDescent="0.15">
      <c r="C9" s="68" t="s">
        <v>0</v>
      </c>
      <c r="K9" s="69"/>
    </row>
    <row r="10" spans="1:12" ht="25.5" customHeight="1" x14ac:dyDescent="0.15">
      <c r="C10" s="70" t="s">
        <v>1</v>
      </c>
      <c r="D10" s="285"/>
      <c r="E10" s="285"/>
      <c r="F10" s="285"/>
      <c r="G10" s="285"/>
      <c r="H10" s="285"/>
      <c r="I10" s="286" t="s">
        <v>173</v>
      </c>
      <c r="J10" s="286"/>
      <c r="K10" s="287"/>
      <c r="L10" s="24" t="s">
        <v>181</v>
      </c>
    </row>
    <row r="11" spans="1:12" ht="6" customHeight="1" x14ac:dyDescent="0.15">
      <c r="C11" s="68"/>
      <c r="E11" s="2"/>
      <c r="K11" s="69"/>
      <c r="L11" s="25"/>
    </row>
    <row r="12" spans="1:12" ht="25.5" customHeight="1" x14ac:dyDescent="0.15">
      <c r="C12" s="71" t="s">
        <v>169</v>
      </c>
      <c r="D12" s="288"/>
      <c r="E12" s="288"/>
      <c r="F12" s="288"/>
      <c r="G12" s="288"/>
      <c r="H12" s="288"/>
      <c r="I12" s="288"/>
      <c r="J12" s="288"/>
      <c r="K12" s="72"/>
      <c r="L12" s="24" t="s">
        <v>186</v>
      </c>
    </row>
    <row r="13" spans="1:12" ht="6" customHeight="1" x14ac:dyDescent="0.15">
      <c r="C13" s="68"/>
      <c r="D13" s="2"/>
      <c r="E13" s="2"/>
      <c r="F13" s="2"/>
      <c r="K13" s="69"/>
      <c r="L13" s="25"/>
    </row>
    <row r="14" spans="1:12" ht="25.5" customHeight="1" x14ac:dyDescent="0.15">
      <c r="C14" s="71" t="s">
        <v>291</v>
      </c>
      <c r="D14" s="289"/>
      <c r="E14" s="289"/>
      <c r="F14" s="289"/>
      <c r="G14" s="289"/>
      <c r="H14" s="289"/>
      <c r="I14" s="289"/>
      <c r="J14" s="289"/>
      <c r="K14" s="73"/>
    </row>
    <row r="15" spans="1:12" ht="6" customHeight="1" x14ac:dyDescent="0.15">
      <c r="C15" s="74"/>
      <c r="D15" s="2"/>
      <c r="E15" s="2"/>
      <c r="F15" s="2"/>
      <c r="K15" s="69"/>
      <c r="L15" s="25"/>
    </row>
    <row r="16" spans="1:12" ht="25.5" customHeight="1" x14ac:dyDescent="0.15">
      <c r="C16" s="71" t="s">
        <v>384</v>
      </c>
      <c r="D16" s="284"/>
      <c r="E16" s="284"/>
      <c r="F16" s="284"/>
      <c r="G16" s="19" t="s">
        <v>166</v>
      </c>
      <c r="H16" s="289"/>
      <c r="I16" s="289"/>
      <c r="J16" s="289"/>
      <c r="K16" s="75" t="s">
        <v>199</v>
      </c>
      <c r="L16" s="24" t="s">
        <v>178</v>
      </c>
    </row>
    <row r="17" spans="1:12" ht="9" customHeight="1" x14ac:dyDescent="0.15">
      <c r="C17" s="76"/>
      <c r="D17" s="77"/>
      <c r="E17" s="78"/>
      <c r="F17" s="78"/>
      <c r="G17" s="78"/>
      <c r="H17" s="78"/>
      <c r="I17" s="78"/>
      <c r="J17" s="78"/>
      <c r="K17" s="79"/>
    </row>
    <row r="18" spans="1:12" ht="25.5" customHeight="1" x14ac:dyDescent="0.15"/>
    <row r="19" spans="1:12" s="3" customFormat="1" ht="43.5" customHeight="1" x14ac:dyDescent="0.15">
      <c r="A19" s="181" t="s">
        <v>313</v>
      </c>
      <c r="B19" s="80"/>
      <c r="C19" s="80"/>
      <c r="D19" s="80"/>
      <c r="E19" s="80"/>
      <c r="F19" s="80"/>
      <c r="G19" s="80"/>
      <c r="H19" s="80"/>
      <c r="I19" s="80"/>
      <c r="J19" s="80"/>
      <c r="K19" s="80"/>
      <c r="L19" s="32"/>
    </row>
    <row r="20" spans="1:12" ht="25.5" customHeight="1" x14ac:dyDescent="0.15"/>
    <row r="21" spans="1:12" ht="18.600000000000001" customHeight="1" x14ac:dyDescent="0.15">
      <c r="A21" s="283" t="s">
        <v>314</v>
      </c>
      <c r="B21" s="283"/>
      <c r="C21" s="283"/>
      <c r="D21" s="283"/>
      <c r="E21" s="283"/>
      <c r="F21" s="283"/>
      <c r="G21" s="283"/>
      <c r="H21" s="283"/>
      <c r="I21" s="283"/>
      <c r="J21" s="283"/>
      <c r="K21" s="283"/>
    </row>
    <row r="22" spans="1:12" ht="24.6" customHeight="1" x14ac:dyDescent="0.15">
      <c r="A22" s="283"/>
      <c r="B22" s="283"/>
      <c r="C22" s="283"/>
      <c r="D22" s="283"/>
      <c r="E22" s="283"/>
      <c r="F22" s="283"/>
      <c r="G22" s="283"/>
      <c r="H22" s="283"/>
      <c r="I22" s="283"/>
      <c r="J22" s="283"/>
      <c r="K22" s="283"/>
    </row>
    <row r="23" spans="1:12" ht="25.5" customHeight="1" x14ac:dyDescent="0.15"/>
    <row r="24" spans="1:12" x14ac:dyDescent="0.15">
      <c r="A24" s="81" t="s">
        <v>165</v>
      </c>
    </row>
    <row r="25" spans="1:12" x14ac:dyDescent="0.15">
      <c r="A25" s="81"/>
    </row>
    <row r="26" spans="1:12" ht="12.6" customHeight="1" x14ac:dyDescent="0.15">
      <c r="A26" s="64"/>
      <c r="B26" s="64"/>
      <c r="C26" s="64"/>
      <c r="D26" s="64"/>
    </row>
    <row r="27" spans="1:12" ht="15.95" customHeight="1" x14ac:dyDescent="0.15">
      <c r="A27" s="84" t="s">
        <v>6</v>
      </c>
      <c r="B27" t="s">
        <v>263</v>
      </c>
    </row>
    <row r="28" spans="1:12" ht="15.95" customHeight="1" x14ac:dyDescent="0.15">
      <c r="A28" s="84"/>
    </row>
    <row r="29" spans="1:12" ht="15.95" customHeight="1" x14ac:dyDescent="0.15">
      <c r="A29" s="84" t="s">
        <v>6</v>
      </c>
      <c r="B29" t="s">
        <v>315</v>
      </c>
      <c r="L29" s="25"/>
    </row>
    <row r="30" spans="1:12" ht="15.95" customHeight="1" x14ac:dyDescent="0.15">
      <c r="A30" s="84"/>
    </row>
    <row r="31" spans="1:12" ht="15.95" customHeight="1" x14ac:dyDescent="0.15">
      <c r="A31" s="84" t="s">
        <v>172</v>
      </c>
      <c r="B31" t="s">
        <v>317</v>
      </c>
      <c r="L31" s="25"/>
    </row>
    <row r="32" spans="1:12" ht="15.95" customHeight="1" x14ac:dyDescent="0.15">
      <c r="A32" s="84"/>
    </row>
    <row r="33" spans="1:12" ht="15.95" customHeight="1" x14ac:dyDescent="0.15">
      <c r="A33" s="85" t="s">
        <v>6</v>
      </c>
      <c r="B33" s="64" t="s">
        <v>321</v>
      </c>
    </row>
    <row r="34" spans="1:12" ht="15.95" customHeight="1" x14ac:dyDescent="0.15">
      <c r="A34" s="84"/>
    </row>
    <row r="35" spans="1:12" ht="15.95" customHeight="1" x14ac:dyDescent="0.15">
      <c r="A35" s="82" t="s">
        <v>6</v>
      </c>
      <c r="B35" s="83" t="s">
        <v>392</v>
      </c>
      <c r="C35" s="64"/>
      <c r="D35" s="64"/>
    </row>
    <row r="36" spans="1:12" ht="15.95" customHeight="1" x14ac:dyDescent="0.15">
      <c r="A36" s="84"/>
      <c r="B36" t="s">
        <v>322</v>
      </c>
    </row>
    <row r="37" spans="1:12" ht="15.95" customHeight="1" x14ac:dyDescent="0.15">
      <c r="A37" s="84"/>
    </row>
    <row r="38" spans="1:12" ht="15.95" customHeight="1" x14ac:dyDescent="0.15">
      <c r="A38" s="84" t="s">
        <v>6</v>
      </c>
      <c r="B38" t="s">
        <v>299</v>
      </c>
      <c r="L38"/>
    </row>
    <row r="39" spans="1:12" ht="15.95" customHeight="1" x14ac:dyDescent="0.15">
      <c r="A39" s="84"/>
    </row>
    <row r="40" spans="1:12" ht="15.95" customHeight="1" x14ac:dyDescent="0.15">
      <c r="A40" s="84"/>
      <c r="L40"/>
    </row>
    <row r="41" spans="1:12" ht="15.95" customHeight="1" x14ac:dyDescent="0.15">
      <c r="A41" s="84"/>
    </row>
    <row r="42" spans="1:12" ht="15.95" customHeight="1" x14ac:dyDescent="0.15">
      <c r="A42" s="84"/>
    </row>
    <row r="43" spans="1:12" ht="15.95" customHeight="1" x14ac:dyDescent="0.15">
      <c r="A43" s="84"/>
    </row>
    <row r="44" spans="1:12" ht="15.95" customHeight="1" x14ac:dyDescent="0.15"/>
    <row r="45" spans="1:12" ht="15.95" customHeight="1" x14ac:dyDescent="0.15"/>
    <row r="46" spans="1:12" ht="15.95" customHeight="1" x14ac:dyDescent="0.15"/>
  </sheetData>
  <sheetProtection sheet="1" objects="1" scenarios="1"/>
  <mergeCells count="8">
    <mergeCell ref="I2:K2"/>
    <mergeCell ref="A21:K22"/>
    <mergeCell ref="D16:F16"/>
    <mergeCell ref="D10:H10"/>
    <mergeCell ref="I10:K10"/>
    <mergeCell ref="D12:J12"/>
    <mergeCell ref="D14:J14"/>
    <mergeCell ref="H16:J16"/>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FF00"/>
    <pageSetUpPr fitToPage="1"/>
  </sheetPr>
  <dimension ref="A1:N15"/>
  <sheetViews>
    <sheetView workbookViewId="0"/>
  </sheetViews>
  <sheetFormatPr defaultColWidth="8.6640625" defaultRowHeight="13.5" x14ac:dyDescent="0.15"/>
  <cols>
    <col min="1" max="1" width="3.5" style="27" customWidth="1"/>
    <col min="2" max="2" width="31.4140625" style="27" bestFit="1" customWidth="1"/>
    <col min="3" max="3" width="20.1640625" style="28" customWidth="1"/>
    <col min="4" max="4" width="12.4140625" style="28" customWidth="1"/>
    <col min="5" max="5" width="11.1640625" style="28" customWidth="1"/>
    <col min="6" max="6" width="10.75" style="28" customWidth="1"/>
    <col min="7" max="8" width="3.83203125" style="28" customWidth="1"/>
    <col min="9" max="9" width="3.75" style="28" customWidth="1"/>
    <col min="10" max="10" width="3.5" style="28" customWidth="1"/>
    <col min="11" max="11" width="4" style="28" customWidth="1"/>
    <col min="12" max="12" width="5.1640625" style="27" customWidth="1"/>
    <col min="13" max="13" width="8.6640625" style="27"/>
    <col min="14" max="14" width="7.6640625" style="33" bestFit="1" customWidth="1"/>
    <col min="15" max="16384" width="8.6640625" style="27"/>
  </cols>
  <sheetData>
    <row r="1" spans="1:14" ht="4.5" customHeight="1" x14ac:dyDescent="0.15"/>
    <row r="2" spans="1:14" x14ac:dyDescent="0.15">
      <c r="A2" s="27" t="s">
        <v>226</v>
      </c>
    </row>
    <row r="4" spans="1:14" ht="13.5" customHeight="1" x14ac:dyDescent="0.15">
      <c r="A4" s="586" t="s">
        <v>227</v>
      </c>
      <c r="B4" s="587" t="s">
        <v>228</v>
      </c>
      <c r="C4" s="587" t="s">
        <v>229</v>
      </c>
      <c r="D4" s="587" t="s">
        <v>230</v>
      </c>
      <c r="E4" s="586" t="s">
        <v>231</v>
      </c>
      <c r="F4" s="586" t="s">
        <v>232</v>
      </c>
      <c r="G4" s="586" t="s">
        <v>233</v>
      </c>
      <c r="H4" s="586"/>
      <c r="I4" s="586"/>
      <c r="J4" s="586"/>
      <c r="K4" s="586" t="s">
        <v>234</v>
      </c>
      <c r="L4" s="586" t="s">
        <v>235</v>
      </c>
    </row>
    <row r="5" spans="1:14" x14ac:dyDescent="0.15">
      <c r="A5" s="586"/>
      <c r="B5" s="586"/>
      <c r="C5" s="586"/>
      <c r="D5" s="586"/>
      <c r="E5" s="586"/>
      <c r="F5" s="586"/>
      <c r="G5" s="29" t="s">
        <v>236</v>
      </c>
      <c r="H5" s="29" t="s">
        <v>237</v>
      </c>
      <c r="I5" s="29" t="s">
        <v>238</v>
      </c>
      <c r="J5" s="29" t="s">
        <v>239</v>
      </c>
      <c r="K5" s="586"/>
      <c r="L5" s="586"/>
    </row>
    <row r="6" spans="1:14" ht="32.25" customHeight="1" x14ac:dyDescent="0.15">
      <c r="A6" s="30">
        <v>1</v>
      </c>
      <c r="B6" s="29">
        <f>別紙2_役員等名簿!$M$11</f>
        <v>0</v>
      </c>
      <c r="C6" s="31">
        <f>別紙2_役員等名簿!P17</f>
        <v>0</v>
      </c>
      <c r="D6" s="31">
        <f>別紙2_役員等名簿!M17</f>
        <v>0</v>
      </c>
      <c r="E6" s="31">
        <f>別紙2_役員等名簿!B18</f>
        <v>0</v>
      </c>
      <c r="F6" s="31">
        <f>別紙2_役員等名簿!B17</f>
        <v>0</v>
      </c>
      <c r="G6" s="30" t="str">
        <f>TEXT(N6,"g")</f>
        <v>//</v>
      </c>
      <c r="H6" s="30" t="str">
        <f>TEXT(N6,"e")</f>
        <v>//</v>
      </c>
      <c r="I6" s="30" t="str">
        <f>TEXT(N6,"m")</f>
        <v>//</v>
      </c>
      <c r="J6" s="30" t="str">
        <f>TEXT(N6,"d")</f>
        <v>//</v>
      </c>
      <c r="K6" s="30">
        <f>別紙2_役員等名簿!K17</f>
        <v>0</v>
      </c>
      <c r="L6" s="30"/>
      <c r="N6" s="33" t="str">
        <f>別紙2_役員等名簿!H17&amp;"/"&amp;別紙2_役員等名簿!I17&amp;"/"&amp;別紙2_役員等名簿!J17</f>
        <v>//</v>
      </c>
    </row>
    <row r="7" spans="1:14" ht="32.25" customHeight="1" x14ac:dyDescent="0.15">
      <c r="A7" s="30">
        <v>2</v>
      </c>
      <c r="B7" s="29">
        <f>別紙2_役員等名簿!$M$11</f>
        <v>0</v>
      </c>
      <c r="C7" s="31">
        <f>別紙2_役員等名簿!P19</f>
        <v>0</v>
      </c>
      <c r="D7" s="31">
        <f>別紙2_役員等名簿!M19</f>
        <v>0</v>
      </c>
      <c r="E7" s="31">
        <f>別紙2_役員等名簿!B20</f>
        <v>0</v>
      </c>
      <c r="F7" s="31">
        <f>別紙2_役員等名簿!B19</f>
        <v>0</v>
      </c>
      <c r="G7" s="30" t="str">
        <f t="shared" ref="G7:G15" si="0">TEXT(N7,"g")</f>
        <v>//</v>
      </c>
      <c r="H7" s="30" t="str">
        <f t="shared" ref="H7:H15" si="1">TEXT(N7,"e")</f>
        <v>//</v>
      </c>
      <c r="I7" s="30" t="str">
        <f t="shared" ref="I7:I15" si="2">TEXT(N7,"m")</f>
        <v>//</v>
      </c>
      <c r="J7" s="30" t="str">
        <f t="shared" ref="J7:J15" si="3">TEXT(N7,"d")</f>
        <v>//</v>
      </c>
      <c r="K7" s="30">
        <f>別紙2_役員等名簿!K19</f>
        <v>0</v>
      </c>
      <c r="L7" s="30"/>
      <c r="N7" s="33" t="str">
        <f>別紙2_役員等名簿!H19&amp;"/"&amp;別紙2_役員等名簿!I19&amp;"/"&amp;別紙2_役員等名簿!J19</f>
        <v>//</v>
      </c>
    </row>
    <row r="8" spans="1:14" ht="32.25" customHeight="1" x14ac:dyDescent="0.15">
      <c r="A8" s="30">
        <v>3</v>
      </c>
      <c r="B8" s="29">
        <f>別紙2_役員等名簿!$M$11</f>
        <v>0</v>
      </c>
      <c r="C8" s="31">
        <f>別紙2_役員等名簿!P21</f>
        <v>0</v>
      </c>
      <c r="D8" s="31">
        <f>別紙2_役員等名簿!M21</f>
        <v>0</v>
      </c>
      <c r="E8" s="31">
        <f>別紙2_役員等名簿!B22</f>
        <v>0</v>
      </c>
      <c r="F8" s="31">
        <f>別紙2_役員等名簿!B21</f>
        <v>0</v>
      </c>
      <c r="G8" s="30" t="str">
        <f t="shared" si="0"/>
        <v>//</v>
      </c>
      <c r="H8" s="30" t="str">
        <f t="shared" si="1"/>
        <v>//</v>
      </c>
      <c r="I8" s="30" t="str">
        <f t="shared" si="2"/>
        <v>//</v>
      </c>
      <c r="J8" s="30" t="str">
        <f t="shared" si="3"/>
        <v>//</v>
      </c>
      <c r="K8" s="30">
        <f>別紙2_役員等名簿!K21</f>
        <v>0</v>
      </c>
      <c r="L8" s="30"/>
      <c r="N8" s="33" t="str">
        <f>別紙2_役員等名簿!H21&amp;"/"&amp;別紙2_役員等名簿!I21&amp;"/"&amp;別紙2_役員等名簿!J21</f>
        <v>//</v>
      </c>
    </row>
    <row r="9" spans="1:14" ht="32.25" customHeight="1" x14ac:dyDescent="0.15">
      <c r="A9" s="30">
        <v>4</v>
      </c>
      <c r="B9" s="29">
        <f>別紙2_役員等名簿!$M$11</f>
        <v>0</v>
      </c>
      <c r="C9" s="31">
        <f>別紙2_役員等名簿!P23</f>
        <v>0</v>
      </c>
      <c r="D9" s="31">
        <f>別紙2_役員等名簿!M23</f>
        <v>0</v>
      </c>
      <c r="E9" s="31">
        <f>別紙2_役員等名簿!B24</f>
        <v>0</v>
      </c>
      <c r="F9" s="31">
        <f>別紙2_役員等名簿!B23</f>
        <v>0</v>
      </c>
      <c r="G9" s="30" t="str">
        <f t="shared" si="0"/>
        <v>//</v>
      </c>
      <c r="H9" s="30" t="str">
        <f t="shared" si="1"/>
        <v>//</v>
      </c>
      <c r="I9" s="30" t="str">
        <f t="shared" si="2"/>
        <v>//</v>
      </c>
      <c r="J9" s="30" t="str">
        <f t="shared" si="3"/>
        <v>//</v>
      </c>
      <c r="K9" s="30">
        <f>別紙2_役員等名簿!K23</f>
        <v>0</v>
      </c>
      <c r="L9" s="30"/>
      <c r="N9" s="33" t="str">
        <f>別紙2_役員等名簿!H23&amp;"/"&amp;別紙2_役員等名簿!I23&amp;"/"&amp;別紙2_役員等名簿!J23</f>
        <v>//</v>
      </c>
    </row>
    <row r="10" spans="1:14" ht="32.25" customHeight="1" x14ac:dyDescent="0.15">
      <c r="A10" s="30">
        <v>5</v>
      </c>
      <c r="B10" s="29">
        <f>別紙2_役員等名簿!$M$11</f>
        <v>0</v>
      </c>
      <c r="C10" s="31">
        <f>別紙2_役員等名簿!P25</f>
        <v>0</v>
      </c>
      <c r="D10" s="31">
        <f>別紙2_役員等名簿!M25</f>
        <v>0</v>
      </c>
      <c r="E10" s="31">
        <f>別紙2_役員等名簿!B26</f>
        <v>0</v>
      </c>
      <c r="F10" s="31">
        <f>別紙2_役員等名簿!B25</f>
        <v>0</v>
      </c>
      <c r="G10" s="30" t="str">
        <f t="shared" si="0"/>
        <v>//</v>
      </c>
      <c r="H10" s="30" t="str">
        <f t="shared" si="1"/>
        <v>//</v>
      </c>
      <c r="I10" s="30" t="str">
        <f t="shared" si="2"/>
        <v>//</v>
      </c>
      <c r="J10" s="30" t="str">
        <f t="shared" si="3"/>
        <v>//</v>
      </c>
      <c r="K10" s="30">
        <f>別紙2_役員等名簿!K25</f>
        <v>0</v>
      </c>
      <c r="L10" s="30"/>
      <c r="N10" s="33" t="str">
        <f>別紙2_役員等名簿!H25&amp;"/"&amp;別紙2_役員等名簿!I25&amp;"/"&amp;別紙2_役員等名簿!J25</f>
        <v>//</v>
      </c>
    </row>
    <row r="11" spans="1:14" ht="32.25" customHeight="1" x14ac:dyDescent="0.15">
      <c r="A11" s="30">
        <v>6</v>
      </c>
      <c r="B11" s="29">
        <f>別紙2_役員等名簿!$M$11</f>
        <v>0</v>
      </c>
      <c r="C11" s="31">
        <f>別紙2_役員等名簿!P27</f>
        <v>0</v>
      </c>
      <c r="D11" s="31">
        <f>別紙2_役員等名簿!M27</f>
        <v>0</v>
      </c>
      <c r="E11" s="31">
        <f>別紙2_役員等名簿!B28</f>
        <v>0</v>
      </c>
      <c r="F11" s="31">
        <f>別紙2_役員等名簿!B27</f>
        <v>0</v>
      </c>
      <c r="G11" s="30" t="str">
        <f t="shared" si="0"/>
        <v>//</v>
      </c>
      <c r="H11" s="30" t="str">
        <f t="shared" si="1"/>
        <v>//</v>
      </c>
      <c r="I11" s="30" t="str">
        <f t="shared" si="2"/>
        <v>//</v>
      </c>
      <c r="J11" s="30" t="str">
        <f t="shared" si="3"/>
        <v>//</v>
      </c>
      <c r="K11" s="30">
        <f>別紙2_役員等名簿!K27</f>
        <v>0</v>
      </c>
      <c r="L11" s="30"/>
      <c r="N11" s="33" t="str">
        <f>別紙2_役員等名簿!H27&amp;"/"&amp;別紙2_役員等名簿!I27&amp;"/"&amp;別紙2_役員等名簿!J27</f>
        <v>//</v>
      </c>
    </row>
    <row r="12" spans="1:14" ht="32.25" customHeight="1" x14ac:dyDescent="0.15">
      <c r="A12" s="30">
        <v>7</v>
      </c>
      <c r="B12" s="29">
        <f>別紙2_役員等名簿!$M$11</f>
        <v>0</v>
      </c>
      <c r="C12" s="31">
        <f>別紙2_役員等名簿!P29</f>
        <v>0</v>
      </c>
      <c r="D12" s="31">
        <f>別紙2_役員等名簿!M29</f>
        <v>0</v>
      </c>
      <c r="E12" s="31">
        <f>別紙2_役員等名簿!B30</f>
        <v>0</v>
      </c>
      <c r="F12" s="31">
        <f>別紙2_役員等名簿!B29</f>
        <v>0</v>
      </c>
      <c r="G12" s="30" t="str">
        <f t="shared" si="0"/>
        <v>//</v>
      </c>
      <c r="H12" s="30" t="str">
        <f t="shared" si="1"/>
        <v>//</v>
      </c>
      <c r="I12" s="30" t="str">
        <f t="shared" si="2"/>
        <v>//</v>
      </c>
      <c r="J12" s="30" t="str">
        <f t="shared" si="3"/>
        <v>//</v>
      </c>
      <c r="K12" s="30">
        <f>別紙2_役員等名簿!K29</f>
        <v>0</v>
      </c>
      <c r="L12" s="30"/>
      <c r="N12" s="33" t="str">
        <f>別紙2_役員等名簿!H29&amp;"/"&amp;別紙2_役員等名簿!I29&amp;"/"&amp;別紙2_役員等名簿!J29</f>
        <v>//</v>
      </c>
    </row>
    <row r="13" spans="1:14" ht="32.25" customHeight="1" x14ac:dyDescent="0.15">
      <c r="A13" s="30">
        <v>8</v>
      </c>
      <c r="B13" s="29">
        <f>別紙2_役員等名簿!$M$11</f>
        <v>0</v>
      </c>
      <c r="C13" s="31">
        <f>別紙2_役員等名簿!P31</f>
        <v>0</v>
      </c>
      <c r="D13" s="31">
        <f>別紙2_役員等名簿!M31</f>
        <v>0</v>
      </c>
      <c r="E13" s="31">
        <f>別紙2_役員等名簿!B32</f>
        <v>0</v>
      </c>
      <c r="F13" s="31">
        <f>別紙2_役員等名簿!B31</f>
        <v>0</v>
      </c>
      <c r="G13" s="30" t="str">
        <f t="shared" si="0"/>
        <v>//</v>
      </c>
      <c r="H13" s="30" t="str">
        <f t="shared" si="1"/>
        <v>//</v>
      </c>
      <c r="I13" s="30" t="str">
        <f t="shared" si="2"/>
        <v>//</v>
      </c>
      <c r="J13" s="30" t="str">
        <f t="shared" si="3"/>
        <v>//</v>
      </c>
      <c r="K13" s="30">
        <f>別紙2_役員等名簿!K31</f>
        <v>0</v>
      </c>
      <c r="L13" s="30"/>
      <c r="N13" s="33" t="str">
        <f>別紙2_役員等名簿!H31&amp;"/"&amp;別紙2_役員等名簿!I31&amp;"/"&amp;別紙2_役員等名簿!J31</f>
        <v>//</v>
      </c>
    </row>
    <row r="14" spans="1:14" ht="32.25" customHeight="1" x14ac:dyDescent="0.15">
      <c r="A14" s="30">
        <v>9</v>
      </c>
      <c r="B14" s="29">
        <f>別紙2_役員等名簿!$M$11</f>
        <v>0</v>
      </c>
      <c r="C14" s="31">
        <f>別紙2_役員等名簿!P33</f>
        <v>0</v>
      </c>
      <c r="D14" s="31">
        <f>別紙2_役員等名簿!M33</f>
        <v>0</v>
      </c>
      <c r="E14" s="31">
        <f>別紙2_役員等名簿!B34</f>
        <v>0</v>
      </c>
      <c r="F14" s="31">
        <f>別紙2_役員等名簿!B33</f>
        <v>0</v>
      </c>
      <c r="G14" s="30" t="str">
        <f t="shared" si="0"/>
        <v>//</v>
      </c>
      <c r="H14" s="30" t="str">
        <f t="shared" si="1"/>
        <v>//</v>
      </c>
      <c r="I14" s="30" t="str">
        <f t="shared" si="2"/>
        <v>//</v>
      </c>
      <c r="J14" s="30" t="str">
        <f t="shared" si="3"/>
        <v>//</v>
      </c>
      <c r="K14" s="30">
        <f>別紙2_役員等名簿!K33</f>
        <v>0</v>
      </c>
      <c r="L14" s="30"/>
      <c r="N14" s="33" t="str">
        <f>別紙2_役員等名簿!H33&amp;"/"&amp;別紙2_役員等名簿!I33&amp;"/"&amp;別紙2_役員等名簿!J33</f>
        <v>//</v>
      </c>
    </row>
    <row r="15" spans="1:14" ht="32.25" customHeight="1" x14ac:dyDescent="0.15">
      <c r="A15" s="30">
        <v>10</v>
      </c>
      <c r="B15" s="29">
        <f>別紙2_役員等名簿!$M$11</f>
        <v>0</v>
      </c>
      <c r="C15" s="31">
        <f>別紙2_役員等名簿!P35</f>
        <v>0</v>
      </c>
      <c r="D15" s="31">
        <f>別紙2_役員等名簿!M35</f>
        <v>0</v>
      </c>
      <c r="E15" s="31">
        <f>別紙2_役員等名簿!B36</f>
        <v>0</v>
      </c>
      <c r="F15" s="31">
        <f>別紙2_役員等名簿!B35</f>
        <v>0</v>
      </c>
      <c r="G15" s="30" t="str">
        <f t="shared" si="0"/>
        <v>//</v>
      </c>
      <c r="H15" s="30" t="str">
        <f t="shared" si="1"/>
        <v>//</v>
      </c>
      <c r="I15" s="30" t="str">
        <f t="shared" si="2"/>
        <v>//</v>
      </c>
      <c r="J15" s="30" t="str">
        <f t="shared" si="3"/>
        <v>//</v>
      </c>
      <c r="K15" s="30">
        <f>別紙2_役員等名簿!K35</f>
        <v>0</v>
      </c>
      <c r="L15" s="30"/>
      <c r="N15" s="33" t="str">
        <f>別紙2_役員等名簿!H35&amp;"/"&amp;別紙2_役員等名簿!I35&amp;"/"&amp;別紙2_役員等名簿!J35</f>
        <v>//</v>
      </c>
    </row>
  </sheetData>
  <sheetProtection sheet="1" objects="1" scenarios="1"/>
  <autoFilter ref="A5:L15" xr:uid="{00000000-0009-0000-0000-00000D000000}"/>
  <mergeCells count="9">
    <mergeCell ref="G4:J4"/>
    <mergeCell ref="K4:K5"/>
    <mergeCell ref="L4:L5"/>
    <mergeCell ref="A4:A5"/>
    <mergeCell ref="B4:B5"/>
    <mergeCell ref="C4:C5"/>
    <mergeCell ref="D4:D5"/>
    <mergeCell ref="E4:E5"/>
    <mergeCell ref="F4:F5"/>
  </mergeCells>
  <phoneticPr fontId="1"/>
  <pageMargins left="0.51181102362204722" right="0.47244094488188981" top="0.19685039370078741" bottom="0" header="0.51181102362204722" footer="0.51181102362204722"/>
  <pageSetup paperSize="9" scale="44"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FF00"/>
  </sheetPr>
  <dimension ref="A2:S116"/>
  <sheetViews>
    <sheetView workbookViewId="0"/>
  </sheetViews>
  <sheetFormatPr defaultColWidth="8.6640625" defaultRowHeight="14.25" x14ac:dyDescent="0.15"/>
  <cols>
    <col min="1" max="19" width="10.5" customWidth="1"/>
  </cols>
  <sheetData>
    <row r="2" spans="1:19" ht="12.75" customHeight="1" x14ac:dyDescent="0.15">
      <c r="A2" s="2"/>
    </row>
    <row r="3" spans="1:19" ht="18" x14ac:dyDescent="0.15">
      <c r="A3" s="34" t="s">
        <v>125</v>
      </c>
      <c r="B3" s="38" t="s">
        <v>126</v>
      </c>
      <c r="C3" s="38" t="s">
        <v>132</v>
      </c>
      <c r="D3" s="38" t="s">
        <v>127</v>
      </c>
      <c r="E3" s="38" t="s">
        <v>128</v>
      </c>
      <c r="F3" s="38" t="s">
        <v>129</v>
      </c>
      <c r="G3" s="38" t="s">
        <v>130</v>
      </c>
      <c r="H3" s="38" t="s">
        <v>133</v>
      </c>
      <c r="I3" s="38" t="s">
        <v>134</v>
      </c>
      <c r="J3" s="38" t="s">
        <v>135</v>
      </c>
      <c r="K3" s="38" t="s">
        <v>136</v>
      </c>
      <c r="L3" s="38" t="s">
        <v>137</v>
      </c>
      <c r="M3" s="38" t="s">
        <v>138</v>
      </c>
      <c r="N3" s="38" t="s">
        <v>139</v>
      </c>
      <c r="O3" s="38" t="s">
        <v>140</v>
      </c>
      <c r="P3" s="38" t="s">
        <v>141</v>
      </c>
      <c r="Q3" s="38" t="s">
        <v>131</v>
      </c>
      <c r="R3" s="38" t="s">
        <v>142</v>
      </c>
      <c r="S3" s="38" t="s">
        <v>143</v>
      </c>
    </row>
    <row r="4" spans="1:19" x14ac:dyDescent="0.15">
      <c r="A4" s="34" t="s">
        <v>22</v>
      </c>
      <c r="B4" s="36" t="s">
        <v>27</v>
      </c>
      <c r="C4" s="36" t="s">
        <v>32</v>
      </c>
      <c r="D4" s="36" t="s">
        <v>35</v>
      </c>
      <c r="E4" s="34" t="s">
        <v>42</v>
      </c>
      <c r="F4" s="34" t="s">
        <v>85</v>
      </c>
      <c r="G4" s="34" t="s">
        <v>93</v>
      </c>
      <c r="H4" s="34" t="s">
        <v>102</v>
      </c>
      <c r="I4" s="35" t="s">
        <v>23</v>
      </c>
      <c r="J4" s="37" t="s">
        <v>44</v>
      </c>
      <c r="K4" s="34" t="s">
        <v>57</v>
      </c>
      <c r="L4" s="34" t="s">
        <v>64</v>
      </c>
      <c r="M4" s="34" t="s">
        <v>73</v>
      </c>
      <c r="N4" s="34" t="s">
        <v>80</v>
      </c>
      <c r="O4" s="34" t="s">
        <v>86</v>
      </c>
      <c r="P4" s="34" t="s">
        <v>91</v>
      </c>
      <c r="Q4" s="34" t="s">
        <v>97</v>
      </c>
      <c r="R4" s="34" t="s">
        <v>101</v>
      </c>
      <c r="S4" s="34" t="s">
        <v>118</v>
      </c>
    </row>
    <row r="5" spans="1:19" x14ac:dyDescent="0.15">
      <c r="A5" s="34" t="s">
        <v>24</v>
      </c>
      <c r="B5" s="34" t="s">
        <v>29</v>
      </c>
      <c r="C5" s="19"/>
      <c r="D5" s="36" t="s">
        <v>37</v>
      </c>
      <c r="E5" s="34" t="s">
        <v>43</v>
      </c>
      <c r="F5" s="34" t="s">
        <v>87</v>
      </c>
      <c r="G5" s="34" t="s">
        <v>95</v>
      </c>
      <c r="H5" s="34" t="s">
        <v>104</v>
      </c>
      <c r="I5" s="35" t="s">
        <v>25</v>
      </c>
      <c r="J5" s="37" t="s">
        <v>46</v>
      </c>
      <c r="K5" s="34" t="s">
        <v>59</v>
      </c>
      <c r="L5" s="34" t="s">
        <v>66</v>
      </c>
      <c r="M5" s="34" t="s">
        <v>75</v>
      </c>
      <c r="N5" s="34" t="s">
        <v>82</v>
      </c>
      <c r="O5" s="34" t="s">
        <v>88</v>
      </c>
      <c r="P5" s="34" t="s">
        <v>92</v>
      </c>
      <c r="Q5" s="34" t="s">
        <v>99</v>
      </c>
      <c r="R5" s="34" t="s">
        <v>103</v>
      </c>
      <c r="S5" s="34" t="s">
        <v>119</v>
      </c>
    </row>
    <row r="6" spans="1:19" x14ac:dyDescent="0.15">
      <c r="A6" s="19"/>
      <c r="B6" s="19"/>
      <c r="C6" s="19"/>
      <c r="D6" s="36" t="s">
        <v>39</v>
      </c>
      <c r="E6" s="34" t="s">
        <v>45</v>
      </c>
      <c r="F6" s="34" t="s">
        <v>89</v>
      </c>
      <c r="G6" s="34" t="s">
        <v>96</v>
      </c>
      <c r="H6" s="34" t="s">
        <v>106</v>
      </c>
      <c r="I6" s="35" t="s">
        <v>26</v>
      </c>
      <c r="J6" s="37" t="s">
        <v>48</v>
      </c>
      <c r="K6" s="34" t="s">
        <v>61</v>
      </c>
      <c r="L6" s="34" t="s">
        <v>68</v>
      </c>
      <c r="M6" s="34" t="s">
        <v>77</v>
      </c>
      <c r="N6" s="34" t="s">
        <v>84</v>
      </c>
      <c r="O6" s="19"/>
      <c r="P6" s="34" t="s">
        <v>94</v>
      </c>
      <c r="Q6" s="19"/>
      <c r="R6" s="34" t="s">
        <v>105</v>
      </c>
      <c r="S6" s="19"/>
    </row>
    <row r="7" spans="1:19" x14ac:dyDescent="0.15">
      <c r="A7" s="19"/>
      <c r="B7" s="19"/>
      <c r="C7" s="19"/>
      <c r="D7" s="19"/>
      <c r="E7" s="34" t="s">
        <v>47</v>
      </c>
      <c r="F7" s="34" t="s">
        <v>90</v>
      </c>
      <c r="G7" s="34" t="s">
        <v>98</v>
      </c>
      <c r="H7" s="34" t="s">
        <v>108</v>
      </c>
      <c r="I7" s="35" t="s">
        <v>28</v>
      </c>
      <c r="J7" s="37" t="s">
        <v>50</v>
      </c>
      <c r="K7" s="19"/>
      <c r="L7" s="34" t="s">
        <v>70</v>
      </c>
      <c r="M7" s="19"/>
      <c r="N7" s="19"/>
      <c r="O7" s="19"/>
      <c r="P7" s="19"/>
      <c r="Q7" s="19"/>
      <c r="R7" s="34" t="s">
        <v>107</v>
      </c>
      <c r="S7" s="19"/>
    </row>
    <row r="8" spans="1:19" x14ac:dyDescent="0.15">
      <c r="A8" s="19"/>
      <c r="B8" s="19"/>
      <c r="C8" s="19"/>
      <c r="D8" s="19"/>
      <c r="E8" s="34" t="s">
        <v>49</v>
      </c>
      <c r="F8" s="19"/>
      <c r="G8" s="34" t="s">
        <v>100</v>
      </c>
      <c r="H8" s="34" t="s">
        <v>110</v>
      </c>
      <c r="I8" s="35" t="s">
        <v>30</v>
      </c>
      <c r="J8" s="37" t="s">
        <v>52</v>
      </c>
      <c r="K8" s="19"/>
      <c r="L8" s="19"/>
      <c r="M8" s="19"/>
      <c r="N8" s="19"/>
      <c r="O8" s="19"/>
      <c r="P8" s="19"/>
      <c r="Q8" s="19"/>
      <c r="R8" s="34" t="s">
        <v>109</v>
      </c>
      <c r="S8" s="19"/>
    </row>
    <row r="9" spans="1:19" x14ac:dyDescent="0.15">
      <c r="A9" s="19"/>
      <c r="B9" s="19"/>
      <c r="C9" s="19"/>
      <c r="D9" s="19"/>
      <c r="E9" s="34" t="s">
        <v>51</v>
      </c>
      <c r="F9" s="19"/>
      <c r="G9" s="19"/>
      <c r="H9" s="34" t="s">
        <v>112</v>
      </c>
      <c r="I9" s="35" t="s">
        <v>31</v>
      </c>
      <c r="J9" s="37" t="s">
        <v>54</v>
      </c>
      <c r="K9" s="19"/>
      <c r="L9" s="19"/>
      <c r="M9" s="19"/>
      <c r="N9" s="19"/>
      <c r="O9" s="19"/>
      <c r="P9" s="19"/>
      <c r="Q9" s="19"/>
      <c r="R9" s="34" t="s">
        <v>111</v>
      </c>
      <c r="S9" s="19"/>
    </row>
    <row r="10" spans="1:19" x14ac:dyDescent="0.15">
      <c r="A10" s="19"/>
      <c r="B10" s="19"/>
      <c r="C10" s="19"/>
      <c r="D10" s="19"/>
      <c r="E10" s="34" t="s">
        <v>53</v>
      </c>
      <c r="F10" s="19"/>
      <c r="G10" s="19"/>
      <c r="H10" s="34" t="s">
        <v>114</v>
      </c>
      <c r="I10" s="35" t="s">
        <v>33</v>
      </c>
      <c r="J10" s="19"/>
      <c r="K10" s="19"/>
      <c r="L10" s="19"/>
      <c r="M10" s="19"/>
      <c r="N10" s="19"/>
      <c r="O10" s="19"/>
      <c r="P10" s="19"/>
      <c r="Q10" s="19"/>
      <c r="R10" s="34" t="s">
        <v>113</v>
      </c>
      <c r="S10" s="19"/>
    </row>
    <row r="11" spans="1:19" x14ac:dyDescent="0.15">
      <c r="A11" s="19"/>
      <c r="B11" s="19"/>
      <c r="C11" s="19"/>
      <c r="D11" s="19"/>
      <c r="E11" s="34" t="s">
        <v>55</v>
      </c>
      <c r="F11" s="19"/>
      <c r="G11" s="19"/>
      <c r="H11" s="34" t="s">
        <v>116</v>
      </c>
      <c r="I11" s="35" t="s">
        <v>34</v>
      </c>
      <c r="J11" s="19"/>
      <c r="K11" s="19"/>
      <c r="L11" s="19"/>
      <c r="M11" s="19"/>
      <c r="N11" s="19"/>
      <c r="O11" s="19"/>
      <c r="P11" s="19"/>
      <c r="Q11" s="19"/>
      <c r="R11" s="34" t="s">
        <v>115</v>
      </c>
      <c r="S11" s="19"/>
    </row>
    <row r="12" spans="1:19" x14ac:dyDescent="0.15">
      <c r="A12" s="19"/>
      <c r="B12" s="19"/>
      <c r="C12" s="19"/>
      <c r="D12" s="19"/>
      <c r="E12" s="34" t="s">
        <v>56</v>
      </c>
      <c r="F12" s="19"/>
      <c r="G12" s="19"/>
      <c r="H12" s="19"/>
      <c r="I12" s="34" t="s">
        <v>36</v>
      </c>
      <c r="J12" s="19"/>
      <c r="K12" s="19"/>
      <c r="L12" s="19"/>
      <c r="M12" s="19"/>
      <c r="N12" s="19"/>
      <c r="O12" s="19"/>
      <c r="P12" s="19"/>
      <c r="Q12" s="19"/>
      <c r="R12" s="34" t="s">
        <v>117</v>
      </c>
      <c r="S12" s="19"/>
    </row>
    <row r="13" spans="1:19" x14ac:dyDescent="0.15">
      <c r="A13" s="19"/>
      <c r="B13" s="19"/>
      <c r="C13" s="19"/>
      <c r="D13" s="19"/>
      <c r="E13" s="34" t="s">
        <v>58</v>
      </c>
      <c r="F13" s="19"/>
      <c r="G13" s="19"/>
      <c r="H13" s="19"/>
      <c r="I13" s="34" t="s">
        <v>38</v>
      </c>
      <c r="J13" s="19"/>
      <c r="K13" s="19"/>
      <c r="L13" s="19"/>
      <c r="M13" s="19"/>
      <c r="N13" s="19"/>
      <c r="O13" s="19"/>
      <c r="P13" s="19"/>
      <c r="Q13" s="19"/>
      <c r="R13" s="19"/>
      <c r="S13" s="19"/>
    </row>
    <row r="14" spans="1:19" x14ac:dyDescent="0.15">
      <c r="A14" s="19"/>
      <c r="B14" s="19"/>
      <c r="C14" s="19"/>
      <c r="D14" s="19"/>
      <c r="E14" s="34" t="s">
        <v>60</v>
      </c>
      <c r="F14" s="19"/>
      <c r="G14" s="19"/>
      <c r="H14" s="19"/>
      <c r="I14" s="34" t="s">
        <v>40</v>
      </c>
      <c r="J14" s="19"/>
      <c r="K14" s="19"/>
      <c r="L14" s="19"/>
      <c r="M14" s="19"/>
      <c r="N14" s="19"/>
      <c r="O14" s="19"/>
      <c r="P14" s="19"/>
      <c r="Q14" s="19"/>
      <c r="R14" s="19"/>
      <c r="S14" s="19"/>
    </row>
    <row r="15" spans="1:19" x14ac:dyDescent="0.15">
      <c r="A15" s="19"/>
      <c r="B15" s="19"/>
      <c r="C15" s="19"/>
      <c r="D15" s="19"/>
      <c r="E15" s="34" t="s">
        <v>62</v>
      </c>
      <c r="F15" s="19"/>
      <c r="G15" s="19"/>
      <c r="H15" s="19"/>
      <c r="I15" s="34" t="s">
        <v>41</v>
      </c>
      <c r="J15" s="19"/>
      <c r="K15" s="19"/>
      <c r="L15" s="19"/>
      <c r="M15" s="19"/>
      <c r="N15" s="19"/>
      <c r="O15" s="19"/>
      <c r="P15" s="19"/>
      <c r="Q15" s="19"/>
      <c r="R15" s="19"/>
      <c r="S15" s="19"/>
    </row>
    <row r="16" spans="1:19" x14ac:dyDescent="0.15">
      <c r="A16" s="19"/>
      <c r="B16" s="19"/>
      <c r="C16" s="19"/>
      <c r="D16" s="19"/>
      <c r="E16" s="34" t="s">
        <v>63</v>
      </c>
      <c r="F16" s="19"/>
      <c r="G16" s="19"/>
      <c r="H16" s="19"/>
      <c r="I16" s="19"/>
      <c r="J16" s="19"/>
      <c r="K16" s="19"/>
      <c r="L16" s="19"/>
      <c r="M16" s="19"/>
      <c r="N16" s="19"/>
      <c r="O16" s="19"/>
      <c r="P16" s="19"/>
      <c r="Q16" s="19"/>
      <c r="R16" s="19"/>
      <c r="S16" s="19"/>
    </row>
    <row r="17" spans="1:19" x14ac:dyDescent="0.15">
      <c r="A17" s="19"/>
      <c r="B17" s="19"/>
      <c r="C17" s="19"/>
      <c r="D17" s="19"/>
      <c r="E17" s="34" t="s">
        <v>65</v>
      </c>
      <c r="F17" s="19"/>
      <c r="G17" s="19"/>
      <c r="H17" s="19"/>
      <c r="I17" s="19"/>
      <c r="J17" s="19"/>
      <c r="K17" s="19"/>
      <c r="L17" s="19"/>
      <c r="M17" s="19"/>
      <c r="N17" s="19"/>
      <c r="O17" s="19"/>
      <c r="P17" s="19"/>
      <c r="Q17" s="19"/>
      <c r="R17" s="19"/>
      <c r="S17" s="19"/>
    </row>
    <row r="18" spans="1:19" x14ac:dyDescent="0.15">
      <c r="A18" s="19"/>
      <c r="B18" s="19"/>
      <c r="C18" s="19"/>
      <c r="D18" s="19"/>
      <c r="E18" s="34" t="s">
        <v>67</v>
      </c>
      <c r="F18" s="19"/>
      <c r="G18" s="19"/>
      <c r="H18" s="19"/>
      <c r="I18" s="19"/>
      <c r="J18" s="19"/>
      <c r="K18" s="19"/>
      <c r="L18" s="19"/>
      <c r="M18" s="19"/>
      <c r="N18" s="19"/>
      <c r="O18" s="19"/>
      <c r="P18" s="19"/>
      <c r="Q18" s="19"/>
      <c r="R18" s="19"/>
      <c r="S18" s="19"/>
    </row>
    <row r="19" spans="1:19" x14ac:dyDescent="0.15">
      <c r="A19" s="19"/>
      <c r="B19" s="19"/>
      <c r="C19" s="19"/>
      <c r="D19" s="19"/>
      <c r="E19" s="34" t="s">
        <v>69</v>
      </c>
      <c r="F19" s="19"/>
      <c r="G19" s="19"/>
      <c r="H19" s="19"/>
      <c r="I19" s="19"/>
      <c r="J19" s="19"/>
      <c r="K19" s="19"/>
      <c r="L19" s="19"/>
      <c r="M19" s="19"/>
      <c r="N19" s="19"/>
      <c r="O19" s="19"/>
      <c r="P19" s="19"/>
      <c r="Q19" s="19"/>
      <c r="R19" s="19"/>
      <c r="S19" s="19"/>
    </row>
    <row r="20" spans="1:19" x14ac:dyDescent="0.15">
      <c r="A20" s="19"/>
      <c r="B20" s="19"/>
      <c r="C20" s="19"/>
      <c r="D20" s="19"/>
      <c r="E20" s="34" t="s">
        <v>71</v>
      </c>
      <c r="F20" s="19"/>
      <c r="G20" s="19"/>
      <c r="H20" s="19"/>
      <c r="I20" s="19"/>
      <c r="J20" s="19"/>
      <c r="K20" s="19"/>
      <c r="L20" s="19"/>
      <c r="M20" s="19"/>
      <c r="N20" s="19"/>
      <c r="O20" s="19"/>
      <c r="P20" s="19"/>
      <c r="Q20" s="19"/>
      <c r="R20" s="19"/>
      <c r="S20" s="19"/>
    </row>
    <row r="21" spans="1:19" x14ac:dyDescent="0.15">
      <c r="A21" s="19"/>
      <c r="B21" s="19"/>
      <c r="C21" s="19"/>
      <c r="D21" s="19"/>
      <c r="E21" s="34" t="s">
        <v>72</v>
      </c>
      <c r="F21" s="19"/>
      <c r="G21" s="19"/>
      <c r="H21" s="19"/>
      <c r="I21" s="19"/>
      <c r="J21" s="19"/>
      <c r="K21" s="19"/>
      <c r="L21" s="19"/>
      <c r="M21" s="19"/>
      <c r="N21" s="19"/>
      <c r="O21" s="19"/>
      <c r="P21" s="19"/>
      <c r="Q21" s="19"/>
      <c r="R21" s="19"/>
      <c r="S21" s="19"/>
    </row>
    <row r="22" spans="1:19" x14ac:dyDescent="0.15">
      <c r="A22" s="19"/>
      <c r="B22" s="19"/>
      <c r="C22" s="19"/>
      <c r="D22" s="19"/>
      <c r="E22" s="34" t="s">
        <v>74</v>
      </c>
      <c r="F22" s="19"/>
      <c r="G22" s="19"/>
      <c r="H22" s="19"/>
      <c r="I22" s="19"/>
      <c r="J22" s="19"/>
      <c r="K22" s="19"/>
      <c r="L22" s="19"/>
      <c r="M22" s="19"/>
      <c r="N22" s="19"/>
      <c r="O22" s="19"/>
      <c r="P22" s="19"/>
      <c r="Q22" s="19"/>
      <c r="R22" s="19"/>
      <c r="S22" s="19"/>
    </row>
    <row r="23" spans="1:19" x14ac:dyDescent="0.15">
      <c r="A23" s="19"/>
      <c r="B23" s="19"/>
      <c r="C23" s="19"/>
      <c r="D23" s="19"/>
      <c r="E23" s="34" t="s">
        <v>76</v>
      </c>
      <c r="F23" s="19"/>
      <c r="G23" s="19"/>
      <c r="H23" s="19"/>
      <c r="I23" s="19"/>
      <c r="J23" s="19"/>
      <c r="K23" s="19"/>
      <c r="L23" s="19"/>
      <c r="M23" s="19"/>
      <c r="N23" s="19"/>
      <c r="O23" s="19"/>
      <c r="P23" s="19"/>
      <c r="Q23" s="19"/>
      <c r="R23" s="19"/>
      <c r="S23" s="19"/>
    </row>
    <row r="24" spans="1:19" x14ac:dyDescent="0.15">
      <c r="A24" s="19"/>
      <c r="B24" s="19"/>
      <c r="C24" s="19"/>
      <c r="D24" s="19"/>
      <c r="E24" s="34" t="s">
        <v>78</v>
      </c>
      <c r="F24" s="19"/>
      <c r="G24" s="19"/>
      <c r="H24" s="19"/>
      <c r="I24" s="19"/>
      <c r="J24" s="19"/>
      <c r="K24" s="19"/>
      <c r="L24" s="19"/>
      <c r="M24" s="19"/>
      <c r="N24" s="19"/>
      <c r="O24" s="19"/>
      <c r="P24" s="19"/>
      <c r="Q24" s="19"/>
      <c r="R24" s="19"/>
      <c r="S24" s="19"/>
    </row>
    <row r="25" spans="1:19" x14ac:dyDescent="0.15">
      <c r="A25" s="19"/>
      <c r="B25" s="19"/>
      <c r="C25" s="19"/>
      <c r="D25" s="19"/>
      <c r="E25" s="34" t="s">
        <v>79</v>
      </c>
      <c r="F25" s="19"/>
      <c r="G25" s="19"/>
      <c r="H25" s="19"/>
      <c r="I25" s="19"/>
      <c r="J25" s="19"/>
      <c r="K25" s="19"/>
      <c r="L25" s="19"/>
      <c r="M25" s="19"/>
      <c r="N25" s="19"/>
      <c r="O25" s="19"/>
      <c r="P25" s="19"/>
      <c r="Q25" s="19"/>
      <c r="R25" s="19"/>
      <c r="S25" s="19"/>
    </row>
    <row r="26" spans="1:19" x14ac:dyDescent="0.15">
      <c r="A26" s="19"/>
      <c r="B26" s="19"/>
      <c r="C26" s="19"/>
      <c r="D26" s="19"/>
      <c r="E26" s="34" t="s">
        <v>81</v>
      </c>
      <c r="F26" s="19"/>
      <c r="G26" s="19"/>
      <c r="H26" s="19"/>
      <c r="I26" s="19"/>
      <c r="J26" s="19"/>
      <c r="K26" s="19"/>
      <c r="L26" s="19"/>
      <c r="M26" s="19"/>
      <c r="N26" s="19"/>
      <c r="O26" s="19"/>
      <c r="P26" s="19"/>
      <c r="Q26" s="19"/>
      <c r="R26" s="19"/>
      <c r="S26" s="19"/>
    </row>
    <row r="27" spans="1:19" x14ac:dyDescent="0.15">
      <c r="A27" s="19"/>
      <c r="B27" s="19"/>
      <c r="C27" s="19"/>
      <c r="D27" s="19"/>
      <c r="E27" s="34" t="s">
        <v>83</v>
      </c>
      <c r="F27" s="19"/>
      <c r="G27" s="19"/>
      <c r="H27" s="19"/>
      <c r="I27" s="19"/>
      <c r="J27" s="19"/>
      <c r="K27" s="19"/>
      <c r="L27" s="19"/>
      <c r="M27" s="19"/>
      <c r="N27" s="19"/>
      <c r="O27" s="19"/>
      <c r="P27" s="19"/>
      <c r="Q27" s="19"/>
      <c r="R27" s="19"/>
      <c r="S27" s="19"/>
    </row>
    <row r="115" spans="1:1" ht="18" x14ac:dyDescent="0.15">
      <c r="A115" s="6" t="s">
        <v>120</v>
      </c>
    </row>
    <row r="116" spans="1:1" x14ac:dyDescent="0.15">
      <c r="A116" s="5" t="s">
        <v>121</v>
      </c>
    </row>
  </sheetData>
  <sheetProtection sheet="1" objects="1" scenarios="1"/>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2:M29"/>
  <sheetViews>
    <sheetView showGridLines="0" view="pageBreakPreview" zoomScale="85" zoomScaleNormal="100" zoomScaleSheetLayoutView="85" workbookViewId="0"/>
  </sheetViews>
  <sheetFormatPr defaultRowHeight="14.25" x14ac:dyDescent="0.15"/>
  <cols>
    <col min="1" max="1" width="0.9140625" customWidth="1"/>
    <col min="2" max="2" width="2.58203125" style="2" customWidth="1"/>
    <col min="3" max="3" width="17.1640625" style="4" customWidth="1"/>
    <col min="4" max="4" width="6.5" customWidth="1"/>
    <col min="5" max="5" width="7.5" customWidth="1"/>
    <col min="6" max="6" width="6.5" customWidth="1"/>
    <col min="7" max="7" width="5.5" customWidth="1"/>
    <col min="8" max="8" width="6.5" customWidth="1"/>
    <col min="9" max="12" width="2.5" customWidth="1"/>
    <col min="13" max="13" width="2.5" style="24" customWidth="1"/>
  </cols>
  <sheetData>
    <row r="2" spans="1:13" x14ac:dyDescent="0.15">
      <c r="A2" s="86" t="s">
        <v>192</v>
      </c>
    </row>
    <row r="4" spans="1:13" ht="33" customHeight="1" x14ac:dyDescent="0.15">
      <c r="B4" s="329">
        <v>1</v>
      </c>
      <c r="C4" s="333" t="s">
        <v>295</v>
      </c>
      <c r="D4" s="87" t="s">
        <v>193</v>
      </c>
      <c r="E4" s="334"/>
      <c r="F4" s="335"/>
      <c r="G4" s="335"/>
      <c r="H4" s="335"/>
      <c r="I4" s="335"/>
      <c r="J4" s="335"/>
      <c r="K4" s="335"/>
      <c r="L4" s="336"/>
    </row>
    <row r="5" spans="1:13" ht="33" customHeight="1" x14ac:dyDescent="0.15">
      <c r="B5" s="329"/>
      <c r="C5" s="333"/>
      <c r="D5" s="88" t="s">
        <v>174</v>
      </c>
      <c r="E5" s="337">
        <f>IF(ISERROR('1号-1'!D14),"",'1号-1'!D14)</f>
        <v>0</v>
      </c>
      <c r="F5" s="338"/>
      <c r="G5" s="338"/>
      <c r="H5" s="338"/>
      <c r="I5" s="338"/>
      <c r="J5" s="338"/>
      <c r="K5" s="338"/>
      <c r="L5" s="339"/>
      <c r="M5" s="24" t="s">
        <v>245</v>
      </c>
    </row>
    <row r="6" spans="1:13" ht="33" customHeight="1" x14ac:dyDescent="0.15">
      <c r="B6" s="293">
        <v>2</v>
      </c>
      <c r="C6" s="330" t="s">
        <v>389</v>
      </c>
      <c r="D6" s="89" t="s">
        <v>7</v>
      </c>
      <c r="E6" s="340">
        <f>IF(ISERROR('1号-1'!D16),"",'1号-1'!D16)</f>
        <v>0</v>
      </c>
      <c r="F6" s="341"/>
      <c r="G6" s="341"/>
      <c r="H6" s="341"/>
      <c r="I6" s="341"/>
      <c r="J6" s="341"/>
      <c r="K6" s="341"/>
      <c r="L6" s="342"/>
      <c r="M6" s="24" t="s">
        <v>245</v>
      </c>
    </row>
    <row r="7" spans="1:13" ht="33" customHeight="1" x14ac:dyDescent="0.15">
      <c r="B7" s="294"/>
      <c r="C7" s="331"/>
      <c r="D7" s="346" t="s">
        <v>8</v>
      </c>
      <c r="E7" s="90" t="s">
        <v>193</v>
      </c>
      <c r="F7" s="334"/>
      <c r="G7" s="335"/>
      <c r="H7" s="335"/>
      <c r="I7" s="335"/>
      <c r="J7" s="335"/>
      <c r="K7" s="335"/>
      <c r="L7" s="336"/>
      <c r="M7" s="25"/>
    </row>
    <row r="8" spans="1:13" ht="33" customHeight="1" thickBot="1" x14ac:dyDescent="0.2">
      <c r="B8" s="295"/>
      <c r="C8" s="332"/>
      <c r="D8" s="347"/>
      <c r="E8" s="91" t="s">
        <v>174</v>
      </c>
      <c r="F8" s="348">
        <f>IF(ISERROR('1号-1'!H16),"",'1号-1'!H16)</f>
        <v>0</v>
      </c>
      <c r="G8" s="349"/>
      <c r="H8" s="349"/>
      <c r="I8" s="349"/>
      <c r="J8" s="349"/>
      <c r="K8" s="349"/>
      <c r="L8" s="350"/>
      <c r="M8" s="25" t="s">
        <v>245</v>
      </c>
    </row>
    <row r="9" spans="1:13" ht="33" customHeight="1" thickTop="1" thickBot="1" x14ac:dyDescent="0.2">
      <c r="B9" s="293">
        <v>3</v>
      </c>
      <c r="C9" s="290" t="s">
        <v>9</v>
      </c>
      <c r="D9" s="182" t="s">
        <v>326</v>
      </c>
      <c r="E9" s="322"/>
      <c r="F9" s="323"/>
      <c r="G9" s="323"/>
      <c r="H9" s="323"/>
      <c r="I9" s="323"/>
      <c r="J9" s="323"/>
      <c r="K9" s="323"/>
      <c r="L9" s="324"/>
      <c r="M9" s="25"/>
    </row>
    <row r="10" spans="1:13" ht="33" customHeight="1" thickTop="1" x14ac:dyDescent="0.15">
      <c r="B10" s="294"/>
      <c r="C10" s="291"/>
      <c r="D10" s="92" t="s">
        <v>197</v>
      </c>
      <c r="E10" s="343"/>
      <c r="F10" s="344"/>
      <c r="G10" s="344"/>
      <c r="H10" s="344"/>
      <c r="I10" s="344"/>
      <c r="J10" s="344"/>
      <c r="K10" s="344"/>
      <c r="L10" s="345"/>
      <c r="M10" s="25" t="s">
        <v>194</v>
      </c>
    </row>
    <row r="11" spans="1:13" ht="33" customHeight="1" x14ac:dyDescent="0.15">
      <c r="B11" s="295"/>
      <c r="C11" s="292"/>
      <c r="D11" s="93" t="s">
        <v>198</v>
      </c>
      <c r="E11" s="351"/>
      <c r="F11" s="289"/>
      <c r="G11" s="289"/>
      <c r="H11" s="289"/>
      <c r="I11" s="289"/>
      <c r="J11" s="289"/>
      <c r="K11" s="289"/>
      <c r="L11" s="352"/>
      <c r="M11" s="25" t="s">
        <v>194</v>
      </c>
    </row>
    <row r="12" spans="1:13" ht="33" customHeight="1" x14ac:dyDescent="0.15">
      <c r="B12" s="254">
        <v>4</v>
      </c>
      <c r="C12" s="94" t="s">
        <v>270</v>
      </c>
      <c r="D12" s="318"/>
      <c r="E12" s="319"/>
      <c r="F12" s="17" t="s">
        <v>14</v>
      </c>
      <c r="G12" s="315" t="s">
        <v>327</v>
      </c>
      <c r="H12" s="316"/>
      <c r="I12" s="316"/>
      <c r="J12" s="316"/>
      <c r="K12" s="316"/>
      <c r="L12" s="317"/>
    </row>
    <row r="13" spans="1:13" ht="33" customHeight="1" x14ac:dyDescent="0.15">
      <c r="B13" s="254">
        <v>5</v>
      </c>
      <c r="C13" s="110" t="s">
        <v>323</v>
      </c>
      <c r="D13" s="296" t="str">
        <f>IF(E9="","",IF(E9="商業・サービス業(宿泊業・娯楽業を除く)",IF(5&lt;$D$12,"","〇"),IF(20&lt;$D$12,"","〇")))</f>
        <v/>
      </c>
      <c r="E13" s="297"/>
      <c r="F13" s="298"/>
      <c r="G13" s="299" t="s">
        <v>324</v>
      </c>
      <c r="H13" s="300"/>
      <c r="I13" s="300"/>
      <c r="J13" s="300"/>
      <c r="K13" s="300"/>
      <c r="L13" s="301"/>
      <c r="M13" s="25" t="s">
        <v>325</v>
      </c>
    </row>
    <row r="14" spans="1:13" ht="33" customHeight="1" x14ac:dyDescent="0.15">
      <c r="B14" s="254">
        <v>6</v>
      </c>
      <c r="C14" s="95" t="s">
        <v>124</v>
      </c>
      <c r="D14" s="318"/>
      <c r="E14" s="319"/>
      <c r="F14" s="319"/>
      <c r="G14" s="17" t="s">
        <v>3</v>
      </c>
      <c r="H14" s="311"/>
      <c r="I14" s="311"/>
      <c r="J14" s="311"/>
      <c r="K14" s="311"/>
      <c r="L14" s="312"/>
    </row>
    <row r="15" spans="1:13" ht="33" customHeight="1" x14ac:dyDescent="0.15">
      <c r="B15" s="254">
        <v>7</v>
      </c>
      <c r="C15" s="95" t="s">
        <v>12</v>
      </c>
      <c r="D15" s="355"/>
      <c r="E15" s="356"/>
      <c r="F15" s="17" t="s">
        <v>13</v>
      </c>
      <c r="G15" s="315" t="s">
        <v>328</v>
      </c>
      <c r="H15" s="316"/>
      <c r="I15" s="316"/>
      <c r="J15" s="316"/>
      <c r="K15" s="316"/>
      <c r="L15" s="317"/>
    </row>
    <row r="16" spans="1:13" ht="33" customHeight="1" x14ac:dyDescent="0.15">
      <c r="B16" s="254">
        <v>8</v>
      </c>
      <c r="C16" s="96" t="s">
        <v>200</v>
      </c>
      <c r="D16" s="355"/>
      <c r="E16" s="356"/>
      <c r="F16" s="17" t="s">
        <v>205</v>
      </c>
      <c r="G16" s="97" t="s">
        <v>191</v>
      </c>
      <c r="H16" s="53"/>
      <c r="I16" s="98" t="s">
        <v>3</v>
      </c>
      <c r="J16" s="259"/>
      <c r="K16" s="99" t="s">
        <v>20</v>
      </c>
      <c r="L16" s="5"/>
    </row>
    <row r="17" spans="2:13" ht="33" customHeight="1" x14ac:dyDescent="0.15">
      <c r="B17" s="100" t="s">
        <v>387</v>
      </c>
      <c r="C17" s="101"/>
      <c r="D17" s="98"/>
      <c r="E17" s="98"/>
      <c r="F17" s="98"/>
      <c r="G17" s="98"/>
      <c r="H17" s="98"/>
      <c r="I17" s="98"/>
      <c r="J17" s="98"/>
      <c r="K17" s="98"/>
      <c r="L17" s="99"/>
      <c r="M17" s="25"/>
    </row>
    <row r="18" spans="2:13" ht="33" customHeight="1" x14ac:dyDescent="0.15">
      <c r="B18" s="293">
        <v>9</v>
      </c>
      <c r="C18" s="362" t="s">
        <v>15</v>
      </c>
      <c r="D18" s="89" t="s">
        <v>10</v>
      </c>
      <c r="E18" s="308"/>
      <c r="F18" s="305"/>
      <c r="G18" s="305"/>
      <c r="H18" s="305"/>
      <c r="I18" s="302" t="s">
        <v>168</v>
      </c>
      <c r="J18" s="302"/>
      <c r="K18" s="302"/>
      <c r="L18" s="357"/>
      <c r="M18" s="24" t="s">
        <v>181</v>
      </c>
    </row>
    <row r="19" spans="2:13" ht="33" customHeight="1" x14ac:dyDescent="0.15">
      <c r="B19" s="295"/>
      <c r="C19" s="363"/>
      <c r="D19" s="89" t="s">
        <v>11</v>
      </c>
      <c r="E19" s="308"/>
      <c r="F19" s="305"/>
      <c r="G19" s="305"/>
      <c r="H19" s="305"/>
      <c r="I19" s="305"/>
      <c r="J19" s="305"/>
      <c r="K19" s="305"/>
      <c r="L19" s="358"/>
      <c r="M19" s="25" t="s">
        <v>186</v>
      </c>
    </row>
    <row r="20" spans="2:13" ht="33" customHeight="1" x14ac:dyDescent="0.15">
      <c r="B20" s="254">
        <v>10</v>
      </c>
      <c r="C20" s="102" t="s">
        <v>388</v>
      </c>
      <c r="D20" s="304"/>
      <c r="E20" s="305"/>
      <c r="F20" s="305"/>
      <c r="G20" s="305"/>
      <c r="H20" s="305"/>
      <c r="I20" s="305"/>
      <c r="J20" s="305"/>
      <c r="K20" s="305"/>
      <c r="L20" s="358"/>
    </row>
    <row r="21" spans="2:13" ht="33" customHeight="1" thickBot="1" x14ac:dyDescent="0.2">
      <c r="B21" s="255">
        <v>11</v>
      </c>
      <c r="C21" s="104" t="s">
        <v>16</v>
      </c>
      <c r="D21" s="309"/>
      <c r="E21" s="310"/>
      <c r="F21" s="310"/>
      <c r="G21" s="310"/>
      <c r="H21" s="310"/>
      <c r="I21" s="313" t="s">
        <v>171</v>
      </c>
      <c r="J21" s="313"/>
      <c r="K21" s="313"/>
      <c r="L21" s="314"/>
      <c r="M21" s="24" t="s">
        <v>181</v>
      </c>
    </row>
    <row r="22" spans="2:13" ht="33" customHeight="1" x14ac:dyDescent="0.15">
      <c r="B22" s="105" t="s">
        <v>21</v>
      </c>
      <c r="C22" s="106"/>
      <c r="D22" s="107"/>
      <c r="E22" s="107"/>
      <c r="F22" s="107"/>
      <c r="G22" s="107"/>
      <c r="H22" s="107"/>
      <c r="I22" s="107"/>
      <c r="J22" s="107"/>
      <c r="K22" s="107"/>
      <c r="L22" s="108"/>
      <c r="M22" s="25"/>
    </row>
    <row r="23" spans="2:13" ht="33" customHeight="1" x14ac:dyDescent="0.15">
      <c r="B23" s="109"/>
      <c r="C23" s="320" t="s">
        <v>247</v>
      </c>
      <c r="D23" s="320"/>
      <c r="E23" s="320"/>
      <c r="F23" s="320"/>
      <c r="G23" s="320"/>
      <c r="H23" s="320"/>
      <c r="I23" s="320"/>
      <c r="J23" s="320"/>
      <c r="K23" s="320"/>
      <c r="L23" s="321"/>
      <c r="M23" s="25"/>
    </row>
    <row r="24" spans="2:13" ht="33" customHeight="1" x14ac:dyDescent="0.15">
      <c r="B24" s="353">
        <v>12</v>
      </c>
      <c r="C24" s="306" t="s">
        <v>17</v>
      </c>
      <c r="D24" s="89" t="s">
        <v>7</v>
      </c>
      <c r="E24" s="359"/>
      <c r="F24" s="360"/>
      <c r="G24" s="360"/>
      <c r="H24" s="360"/>
      <c r="I24" s="360"/>
      <c r="J24" s="360"/>
      <c r="K24" s="360"/>
      <c r="L24" s="361"/>
      <c r="M24" s="25"/>
    </row>
    <row r="25" spans="2:13" ht="33" customHeight="1" x14ac:dyDescent="0.15">
      <c r="B25" s="354"/>
      <c r="C25" s="307"/>
      <c r="D25" s="89" t="s">
        <v>8</v>
      </c>
      <c r="E25" s="359"/>
      <c r="F25" s="360"/>
      <c r="G25" s="360"/>
      <c r="H25" s="360"/>
      <c r="I25" s="360"/>
      <c r="J25" s="360"/>
      <c r="K25" s="360"/>
      <c r="L25" s="361"/>
      <c r="M25" s="25" t="s">
        <v>180</v>
      </c>
    </row>
    <row r="26" spans="2:13" ht="33" customHeight="1" x14ac:dyDescent="0.15">
      <c r="B26" s="353">
        <v>13</v>
      </c>
      <c r="C26" s="306" t="s">
        <v>18</v>
      </c>
      <c r="D26" s="89" t="s">
        <v>10</v>
      </c>
      <c r="E26" s="308"/>
      <c r="F26" s="305"/>
      <c r="G26" s="305"/>
      <c r="H26" s="305"/>
      <c r="I26" s="302" t="s">
        <v>171</v>
      </c>
      <c r="J26" s="302"/>
      <c r="K26" s="302"/>
      <c r="L26" s="303"/>
      <c r="M26" s="24" t="s">
        <v>181</v>
      </c>
    </row>
    <row r="27" spans="2:13" ht="33" customHeight="1" x14ac:dyDescent="0.15">
      <c r="B27" s="354"/>
      <c r="C27" s="307"/>
      <c r="D27" s="89" t="s">
        <v>11</v>
      </c>
      <c r="E27" s="308"/>
      <c r="F27" s="305"/>
      <c r="G27" s="305"/>
      <c r="H27" s="305"/>
      <c r="I27" s="305"/>
      <c r="J27" s="305"/>
      <c r="K27" s="305"/>
      <c r="L27" s="328"/>
      <c r="M27" s="25" t="s">
        <v>186</v>
      </c>
    </row>
    <row r="28" spans="2:13" ht="33" customHeight="1" x14ac:dyDescent="0.15">
      <c r="B28" s="252">
        <v>14</v>
      </c>
      <c r="C28" s="110" t="s">
        <v>167</v>
      </c>
      <c r="D28" s="304"/>
      <c r="E28" s="305"/>
      <c r="F28" s="305"/>
      <c r="G28" s="305"/>
      <c r="H28" s="305"/>
      <c r="I28" s="302" t="s">
        <v>171</v>
      </c>
      <c r="J28" s="302"/>
      <c r="K28" s="302"/>
      <c r="L28" s="303"/>
      <c r="M28" s="24" t="s">
        <v>181</v>
      </c>
    </row>
    <row r="29" spans="2:13" ht="33" customHeight="1" thickBot="1" x14ac:dyDescent="0.2">
      <c r="B29" s="253">
        <v>15</v>
      </c>
      <c r="C29" s="112" t="s">
        <v>19</v>
      </c>
      <c r="D29" s="325"/>
      <c r="E29" s="326"/>
      <c r="F29" s="326"/>
      <c r="G29" s="326"/>
      <c r="H29" s="326"/>
      <c r="I29" s="326"/>
      <c r="J29" s="326"/>
      <c r="K29" s="326"/>
      <c r="L29" s="327"/>
      <c r="M29" s="24" t="s">
        <v>182</v>
      </c>
    </row>
  </sheetData>
  <sheetProtection formatCells="0"/>
  <mergeCells count="45">
    <mergeCell ref="B24:B25"/>
    <mergeCell ref="D15:E15"/>
    <mergeCell ref="B26:B27"/>
    <mergeCell ref="G15:L15"/>
    <mergeCell ref="I18:L18"/>
    <mergeCell ref="D20:L20"/>
    <mergeCell ref="E26:H26"/>
    <mergeCell ref="E25:L25"/>
    <mergeCell ref="C18:C19"/>
    <mergeCell ref="B18:B19"/>
    <mergeCell ref="D16:E16"/>
    <mergeCell ref="E19:L19"/>
    <mergeCell ref="E24:L24"/>
    <mergeCell ref="D29:L29"/>
    <mergeCell ref="E27:L27"/>
    <mergeCell ref="B4:B5"/>
    <mergeCell ref="B6:B8"/>
    <mergeCell ref="C6:C8"/>
    <mergeCell ref="C4:C5"/>
    <mergeCell ref="E4:L4"/>
    <mergeCell ref="E5:L5"/>
    <mergeCell ref="I26:L26"/>
    <mergeCell ref="E6:L6"/>
    <mergeCell ref="E10:L10"/>
    <mergeCell ref="D14:F14"/>
    <mergeCell ref="F7:L7"/>
    <mergeCell ref="D7:D8"/>
    <mergeCell ref="F8:L8"/>
    <mergeCell ref="E11:L11"/>
    <mergeCell ref="C9:C11"/>
    <mergeCell ref="B9:B11"/>
    <mergeCell ref="D13:F13"/>
    <mergeCell ref="G13:L13"/>
    <mergeCell ref="I28:L28"/>
    <mergeCell ref="D28:H28"/>
    <mergeCell ref="C26:C27"/>
    <mergeCell ref="C24:C25"/>
    <mergeCell ref="E18:H18"/>
    <mergeCell ref="D21:H21"/>
    <mergeCell ref="H14:L14"/>
    <mergeCell ref="I21:L21"/>
    <mergeCell ref="G12:L12"/>
    <mergeCell ref="D12:E12"/>
    <mergeCell ref="C23:L23"/>
    <mergeCell ref="E9:L9"/>
  </mergeCells>
  <phoneticPr fontId="1"/>
  <dataValidations count="5">
    <dataValidation type="list" allowBlank="1" showInputMessage="1" showErrorMessage="1" sqref="E11:L11" xr:uid="{00000000-0002-0000-0100-000000000000}">
      <formula1>INDIRECT(E10)</formula1>
    </dataValidation>
    <dataValidation imeMode="fullKatakana" allowBlank="1" showInputMessage="1" showErrorMessage="1" sqref="E4:L4 F7:L7" xr:uid="{00000000-0002-0000-0100-000001000000}"/>
    <dataValidation imeMode="halfAlpha" allowBlank="1" showInputMessage="1" showErrorMessage="1" sqref="D29:L29 D28:H28 E26:H26 D21:H21 E18:H18 D15:E16 D14:F14 D12:E12" xr:uid="{00000000-0002-0000-0100-000002000000}"/>
    <dataValidation type="list" allowBlank="1" showInputMessage="1" showErrorMessage="1" sqref="J16" xr:uid="{00000000-0002-0000-0100-000003000000}">
      <formula1>"1,2,3,4,5,6,7,8,9,10,11,12"</formula1>
    </dataValidation>
    <dataValidation type="list" allowBlank="1" showInputMessage="1" showErrorMessage="1" sqref="E9:L9" xr:uid="{F0389741-C3C7-4254-B21B-0A02446AF18F}">
      <formula1>"商業・サービス業(宿泊業・娯楽業を除く),サービス業のうち宿泊業・娯楽業,製造業その他"</formula1>
    </dataValidation>
  </dataValidations>
  <pageMargins left="0.7" right="0.7" top="0.75" bottom="0.75" header="0.3" footer="0.3"/>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業種リスト!$A$3:$S$3</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S34"/>
  <sheetViews>
    <sheetView showGridLines="0" view="pageBreakPreview" zoomScaleNormal="100" zoomScaleSheetLayoutView="100" workbookViewId="0"/>
  </sheetViews>
  <sheetFormatPr defaultColWidth="8.9140625" defaultRowHeight="14.25" x14ac:dyDescent="0.15"/>
  <cols>
    <col min="1" max="1" width="0.58203125" customWidth="1"/>
    <col min="2" max="2" width="2.08203125" customWidth="1"/>
    <col min="3" max="3" width="11.58203125" customWidth="1"/>
    <col min="4" max="6" width="2.4140625" style="2" customWidth="1"/>
    <col min="7" max="7" width="2.6640625" style="2" customWidth="1"/>
    <col min="8" max="8" width="2.4140625" style="2" customWidth="1"/>
    <col min="9" max="9" width="2.75" style="2" customWidth="1"/>
    <col min="10" max="12" width="2.4140625" style="2" customWidth="1"/>
    <col min="13" max="13" width="2.1640625" style="2" customWidth="1"/>
    <col min="14" max="14" width="2.4140625" style="2" customWidth="1"/>
    <col min="15" max="15" width="2.58203125" style="2" customWidth="1"/>
    <col min="16" max="16" width="2.4140625" style="2" customWidth="1"/>
    <col min="17" max="17" width="2.6640625" style="2" customWidth="1"/>
    <col min="18" max="18" width="2.4140625" style="2" customWidth="1"/>
    <col min="19" max="19" width="2.5" customWidth="1"/>
    <col min="20" max="20" width="5.33203125" customWidth="1"/>
  </cols>
  <sheetData>
    <row r="1" spans="1:19" ht="30.95" customHeight="1" x14ac:dyDescent="0.15">
      <c r="A1" s="49"/>
      <c r="B1" s="49"/>
      <c r="C1" s="49"/>
      <c r="D1" s="57"/>
      <c r="E1" s="57"/>
      <c r="F1" s="57"/>
      <c r="G1" s="57"/>
      <c r="H1" s="57"/>
      <c r="I1" s="57"/>
      <c r="J1" s="57"/>
      <c r="K1" s="57"/>
      <c r="L1" s="57"/>
      <c r="M1" s="57"/>
      <c r="N1" s="57"/>
      <c r="O1" s="57"/>
      <c r="P1" s="57"/>
      <c r="Q1" s="57"/>
      <c r="R1" s="57"/>
      <c r="S1" s="49"/>
    </row>
    <row r="2" spans="1:19" ht="19.5" customHeight="1" x14ac:dyDescent="0.15">
      <c r="A2" s="49"/>
      <c r="B2" s="113" t="s">
        <v>286</v>
      </c>
      <c r="C2" s="113"/>
      <c r="D2" s="57"/>
      <c r="E2" s="57"/>
      <c r="F2" s="57"/>
      <c r="G2" s="57"/>
      <c r="H2" s="57"/>
      <c r="I2" s="57"/>
      <c r="J2" s="57"/>
      <c r="K2" s="57"/>
      <c r="L2" s="57"/>
      <c r="M2" s="57"/>
      <c r="N2" s="57"/>
      <c r="O2" s="57"/>
      <c r="P2" s="57"/>
      <c r="Q2" s="57"/>
      <c r="R2" s="57"/>
      <c r="S2" s="49"/>
    </row>
    <row r="3" spans="1:19" ht="20.100000000000001" customHeight="1" x14ac:dyDescent="0.15">
      <c r="A3" s="49"/>
      <c r="B3" s="366" t="s">
        <v>122</v>
      </c>
      <c r="C3" s="367"/>
      <c r="D3" s="114" t="s">
        <v>2</v>
      </c>
      <c r="E3" s="53"/>
      <c r="F3" s="115" t="s">
        <v>3</v>
      </c>
      <c r="G3" s="53"/>
      <c r="H3" s="115" t="s">
        <v>4</v>
      </c>
      <c r="I3" s="53"/>
      <c r="J3" s="115" t="s">
        <v>5</v>
      </c>
      <c r="K3" s="115" t="s">
        <v>123</v>
      </c>
      <c r="L3" s="116" t="s">
        <v>2</v>
      </c>
      <c r="M3" s="53"/>
      <c r="N3" s="115" t="s">
        <v>3</v>
      </c>
      <c r="O3" s="53"/>
      <c r="P3" s="115" t="s">
        <v>4</v>
      </c>
      <c r="Q3" s="53"/>
      <c r="R3" s="115" t="s">
        <v>5</v>
      </c>
      <c r="S3" s="17"/>
    </row>
    <row r="4" spans="1:19" ht="23.1" customHeight="1" x14ac:dyDescent="0.15">
      <c r="A4" s="49"/>
      <c r="B4" s="373" t="s">
        <v>393</v>
      </c>
      <c r="C4" s="374"/>
      <c r="D4" s="374"/>
      <c r="E4" s="374"/>
      <c r="F4" s="374"/>
      <c r="G4" s="374"/>
      <c r="H4" s="374"/>
      <c r="I4" s="374"/>
      <c r="J4" s="374"/>
      <c r="K4" s="374"/>
      <c r="L4" s="374"/>
      <c r="M4" s="374"/>
      <c r="N4" s="374"/>
      <c r="O4" s="374"/>
      <c r="P4" s="374"/>
      <c r="Q4" s="374"/>
      <c r="R4" s="374"/>
      <c r="S4" s="375"/>
    </row>
    <row r="5" spans="1:19" ht="20.25" customHeight="1" x14ac:dyDescent="0.15">
      <c r="A5" s="49"/>
      <c r="B5" s="383"/>
      <c r="C5" s="384"/>
      <c r="D5" s="384"/>
      <c r="E5" s="384"/>
      <c r="F5" s="384"/>
      <c r="G5" s="384"/>
      <c r="H5" s="384"/>
      <c r="I5" s="384"/>
      <c r="J5" s="384"/>
      <c r="K5" s="384"/>
      <c r="L5" s="384"/>
      <c r="M5" s="384"/>
      <c r="N5" s="384"/>
      <c r="O5" s="384"/>
      <c r="P5" s="384"/>
      <c r="Q5" s="384"/>
      <c r="R5" s="384"/>
      <c r="S5" s="385"/>
    </row>
    <row r="6" spans="1:19" ht="20.25" customHeight="1" x14ac:dyDescent="0.15">
      <c r="A6" s="49"/>
      <c r="B6" s="386"/>
      <c r="C6" s="384"/>
      <c r="D6" s="384"/>
      <c r="E6" s="384"/>
      <c r="F6" s="384"/>
      <c r="G6" s="384"/>
      <c r="H6" s="384"/>
      <c r="I6" s="384"/>
      <c r="J6" s="384"/>
      <c r="K6" s="384"/>
      <c r="L6" s="384"/>
      <c r="M6" s="384"/>
      <c r="N6" s="384"/>
      <c r="O6" s="384"/>
      <c r="P6" s="384"/>
      <c r="Q6" s="384"/>
      <c r="R6" s="384"/>
      <c r="S6" s="385"/>
    </row>
    <row r="7" spans="1:19" ht="20.25" customHeight="1" x14ac:dyDescent="0.15">
      <c r="A7" s="49"/>
      <c r="B7" s="386"/>
      <c r="C7" s="384"/>
      <c r="D7" s="384"/>
      <c r="E7" s="384"/>
      <c r="F7" s="384"/>
      <c r="G7" s="384"/>
      <c r="H7" s="384"/>
      <c r="I7" s="384"/>
      <c r="J7" s="384"/>
      <c r="K7" s="384"/>
      <c r="L7" s="384"/>
      <c r="M7" s="384"/>
      <c r="N7" s="384"/>
      <c r="O7" s="384"/>
      <c r="P7" s="384"/>
      <c r="Q7" s="384"/>
      <c r="R7" s="384"/>
      <c r="S7" s="385"/>
    </row>
    <row r="8" spans="1:19" ht="20.25" customHeight="1" x14ac:dyDescent="0.15">
      <c r="A8" s="49"/>
      <c r="B8" s="386"/>
      <c r="C8" s="384"/>
      <c r="D8" s="384"/>
      <c r="E8" s="384"/>
      <c r="F8" s="384"/>
      <c r="G8" s="384"/>
      <c r="H8" s="384"/>
      <c r="I8" s="384"/>
      <c r="J8" s="384"/>
      <c r="K8" s="384"/>
      <c r="L8" s="384"/>
      <c r="M8" s="384"/>
      <c r="N8" s="384"/>
      <c r="O8" s="384"/>
      <c r="P8" s="384"/>
      <c r="Q8" s="384"/>
      <c r="R8" s="384"/>
      <c r="S8" s="385"/>
    </row>
    <row r="9" spans="1:19" ht="20.25" customHeight="1" x14ac:dyDescent="0.15">
      <c r="A9" s="49"/>
      <c r="B9" s="386"/>
      <c r="C9" s="384"/>
      <c r="D9" s="384"/>
      <c r="E9" s="384"/>
      <c r="F9" s="384"/>
      <c r="G9" s="384"/>
      <c r="H9" s="384"/>
      <c r="I9" s="384"/>
      <c r="J9" s="384"/>
      <c r="K9" s="384"/>
      <c r="L9" s="384"/>
      <c r="M9" s="384"/>
      <c r="N9" s="384"/>
      <c r="O9" s="384"/>
      <c r="P9" s="384"/>
      <c r="Q9" s="384"/>
      <c r="R9" s="384"/>
      <c r="S9" s="385"/>
    </row>
    <row r="10" spans="1:19" ht="20.25" customHeight="1" x14ac:dyDescent="0.15">
      <c r="A10" s="49"/>
      <c r="B10" s="386"/>
      <c r="C10" s="384"/>
      <c r="D10" s="384"/>
      <c r="E10" s="384"/>
      <c r="F10" s="384"/>
      <c r="G10" s="384"/>
      <c r="H10" s="384"/>
      <c r="I10" s="384"/>
      <c r="J10" s="384"/>
      <c r="K10" s="384"/>
      <c r="L10" s="384"/>
      <c r="M10" s="384"/>
      <c r="N10" s="384"/>
      <c r="O10" s="384"/>
      <c r="P10" s="384"/>
      <c r="Q10" s="384"/>
      <c r="R10" s="384"/>
      <c r="S10" s="385"/>
    </row>
    <row r="11" spans="1:19" ht="20.25" customHeight="1" x14ac:dyDescent="0.15">
      <c r="A11" s="49"/>
      <c r="B11" s="386"/>
      <c r="C11" s="384"/>
      <c r="D11" s="384"/>
      <c r="E11" s="384"/>
      <c r="F11" s="384"/>
      <c r="G11" s="384"/>
      <c r="H11" s="384"/>
      <c r="I11" s="384"/>
      <c r="J11" s="384"/>
      <c r="K11" s="384"/>
      <c r="L11" s="384"/>
      <c r="M11" s="384"/>
      <c r="N11" s="384"/>
      <c r="O11" s="384"/>
      <c r="P11" s="384"/>
      <c r="Q11" s="384"/>
      <c r="R11" s="384"/>
      <c r="S11" s="385"/>
    </row>
    <row r="12" spans="1:19" ht="20.25" customHeight="1" x14ac:dyDescent="0.15">
      <c r="A12" s="49"/>
      <c r="B12" s="387"/>
      <c r="C12" s="388"/>
      <c r="D12" s="388"/>
      <c r="E12" s="388"/>
      <c r="F12" s="388"/>
      <c r="G12" s="388"/>
      <c r="H12" s="388"/>
      <c r="I12" s="388"/>
      <c r="J12" s="388"/>
      <c r="K12" s="388"/>
      <c r="L12" s="388"/>
      <c r="M12" s="388"/>
      <c r="N12" s="388"/>
      <c r="O12" s="388"/>
      <c r="P12" s="388"/>
      <c r="Q12" s="388"/>
      <c r="R12" s="388"/>
      <c r="S12" s="389"/>
    </row>
    <row r="13" spans="1:19" s="118" customFormat="1" ht="23.1" customHeight="1" x14ac:dyDescent="0.15">
      <c r="A13" s="117"/>
      <c r="B13" s="370" t="s">
        <v>329</v>
      </c>
      <c r="C13" s="371"/>
      <c r="D13" s="371"/>
      <c r="E13" s="371"/>
      <c r="F13" s="371"/>
      <c r="G13" s="371"/>
      <c r="H13" s="371"/>
      <c r="I13" s="371"/>
      <c r="J13" s="371"/>
      <c r="K13" s="371"/>
      <c r="L13" s="371"/>
      <c r="M13" s="371"/>
      <c r="N13" s="371"/>
      <c r="O13" s="371"/>
      <c r="P13" s="371"/>
      <c r="Q13" s="371"/>
      <c r="R13" s="371"/>
      <c r="S13" s="372"/>
    </row>
    <row r="14" spans="1:19" s="118" customFormat="1" ht="13.5" customHeight="1" x14ac:dyDescent="0.15">
      <c r="A14" s="117"/>
      <c r="B14" s="119"/>
      <c r="C14" s="368" t="s">
        <v>390</v>
      </c>
      <c r="D14" s="368"/>
      <c r="E14" s="368"/>
      <c r="F14" s="368"/>
      <c r="G14" s="368"/>
      <c r="H14" s="368"/>
      <c r="I14" s="368"/>
      <c r="J14" s="368"/>
      <c r="K14" s="368"/>
      <c r="L14" s="368"/>
      <c r="M14" s="368"/>
      <c r="N14" s="368"/>
      <c r="O14" s="368"/>
      <c r="P14" s="368"/>
      <c r="Q14" s="368"/>
      <c r="R14" s="368"/>
      <c r="S14" s="369"/>
    </row>
    <row r="15" spans="1:19" s="118" customFormat="1" ht="20.25" customHeight="1" x14ac:dyDescent="0.15">
      <c r="A15" s="117"/>
      <c r="B15" s="376"/>
      <c r="C15" s="392"/>
      <c r="D15" s="392"/>
      <c r="E15" s="392"/>
      <c r="F15" s="392"/>
      <c r="G15" s="392"/>
      <c r="H15" s="392"/>
      <c r="I15" s="392"/>
      <c r="J15" s="392"/>
      <c r="K15" s="392"/>
      <c r="L15" s="392"/>
      <c r="M15" s="392"/>
      <c r="N15" s="392"/>
      <c r="O15" s="392"/>
      <c r="P15" s="392"/>
      <c r="Q15" s="392"/>
      <c r="R15" s="392"/>
      <c r="S15" s="393"/>
    </row>
    <row r="16" spans="1:19" s="118" customFormat="1" ht="20.25" customHeight="1" x14ac:dyDescent="0.15">
      <c r="A16" s="117"/>
      <c r="B16" s="394"/>
      <c r="C16" s="392"/>
      <c r="D16" s="392"/>
      <c r="E16" s="392"/>
      <c r="F16" s="392"/>
      <c r="G16" s="392"/>
      <c r="H16" s="392"/>
      <c r="I16" s="392"/>
      <c r="J16" s="392"/>
      <c r="K16" s="392"/>
      <c r="L16" s="392"/>
      <c r="M16" s="392"/>
      <c r="N16" s="392"/>
      <c r="O16" s="392"/>
      <c r="P16" s="392"/>
      <c r="Q16" s="392"/>
      <c r="R16" s="392"/>
      <c r="S16" s="393"/>
    </row>
    <row r="17" spans="1:19" s="118" customFormat="1" ht="20.25" customHeight="1" x14ac:dyDescent="0.15">
      <c r="A17" s="117"/>
      <c r="B17" s="394"/>
      <c r="C17" s="392"/>
      <c r="D17" s="392"/>
      <c r="E17" s="392"/>
      <c r="F17" s="392"/>
      <c r="G17" s="392"/>
      <c r="H17" s="392"/>
      <c r="I17" s="392"/>
      <c r="J17" s="392"/>
      <c r="K17" s="392"/>
      <c r="L17" s="392"/>
      <c r="M17" s="392"/>
      <c r="N17" s="392"/>
      <c r="O17" s="392"/>
      <c r="P17" s="392"/>
      <c r="Q17" s="392"/>
      <c r="R17" s="392"/>
      <c r="S17" s="393"/>
    </row>
    <row r="18" spans="1:19" s="118" customFormat="1" ht="20.25" customHeight="1" x14ac:dyDescent="0.15">
      <c r="A18" s="117"/>
      <c r="B18" s="394"/>
      <c r="C18" s="392"/>
      <c r="D18" s="392"/>
      <c r="E18" s="392"/>
      <c r="F18" s="392"/>
      <c r="G18" s="392"/>
      <c r="H18" s="392"/>
      <c r="I18" s="392"/>
      <c r="J18" s="392"/>
      <c r="K18" s="392"/>
      <c r="L18" s="392"/>
      <c r="M18" s="392"/>
      <c r="N18" s="392"/>
      <c r="O18" s="392"/>
      <c r="P18" s="392"/>
      <c r="Q18" s="392"/>
      <c r="R18" s="392"/>
      <c r="S18" s="393"/>
    </row>
    <row r="19" spans="1:19" s="118" customFormat="1" ht="20.25" customHeight="1" x14ac:dyDescent="0.15">
      <c r="A19" s="117"/>
      <c r="B19" s="394"/>
      <c r="C19" s="392"/>
      <c r="D19" s="392"/>
      <c r="E19" s="392"/>
      <c r="F19" s="392"/>
      <c r="G19" s="392"/>
      <c r="H19" s="392"/>
      <c r="I19" s="392"/>
      <c r="J19" s="392"/>
      <c r="K19" s="392"/>
      <c r="L19" s="392"/>
      <c r="M19" s="392"/>
      <c r="N19" s="392"/>
      <c r="O19" s="392"/>
      <c r="P19" s="392"/>
      <c r="Q19" s="392"/>
      <c r="R19" s="392"/>
      <c r="S19" s="393"/>
    </row>
    <row r="20" spans="1:19" s="118" customFormat="1" ht="20.25" customHeight="1" x14ac:dyDescent="0.15">
      <c r="A20" s="117"/>
      <c r="B20" s="394"/>
      <c r="C20" s="392"/>
      <c r="D20" s="392"/>
      <c r="E20" s="392"/>
      <c r="F20" s="392"/>
      <c r="G20" s="392"/>
      <c r="H20" s="392"/>
      <c r="I20" s="392"/>
      <c r="J20" s="392"/>
      <c r="K20" s="392"/>
      <c r="L20" s="392"/>
      <c r="M20" s="392"/>
      <c r="N20" s="392"/>
      <c r="O20" s="392"/>
      <c r="P20" s="392"/>
      <c r="Q20" s="392"/>
      <c r="R20" s="392"/>
      <c r="S20" s="393"/>
    </row>
    <row r="21" spans="1:19" s="118" customFormat="1" ht="20.25" customHeight="1" x14ac:dyDescent="0.15">
      <c r="A21" s="117"/>
      <c r="B21" s="394"/>
      <c r="C21" s="392"/>
      <c r="D21" s="392"/>
      <c r="E21" s="392"/>
      <c r="F21" s="392"/>
      <c r="G21" s="392"/>
      <c r="H21" s="392"/>
      <c r="I21" s="392"/>
      <c r="J21" s="392"/>
      <c r="K21" s="392"/>
      <c r="L21" s="392"/>
      <c r="M21" s="392"/>
      <c r="N21" s="392"/>
      <c r="O21" s="392"/>
      <c r="P21" s="392"/>
      <c r="Q21" s="392"/>
      <c r="R21" s="392"/>
      <c r="S21" s="393"/>
    </row>
    <row r="22" spans="1:19" s="118" customFormat="1" ht="20.25" customHeight="1" x14ac:dyDescent="0.15">
      <c r="A22" s="117"/>
      <c r="B22" s="394"/>
      <c r="C22" s="392"/>
      <c r="D22" s="392"/>
      <c r="E22" s="392"/>
      <c r="F22" s="392"/>
      <c r="G22" s="392"/>
      <c r="H22" s="392"/>
      <c r="I22" s="392"/>
      <c r="J22" s="392"/>
      <c r="K22" s="392"/>
      <c r="L22" s="392"/>
      <c r="M22" s="392"/>
      <c r="N22" s="392"/>
      <c r="O22" s="392"/>
      <c r="P22" s="392"/>
      <c r="Q22" s="392"/>
      <c r="R22" s="392"/>
      <c r="S22" s="393"/>
    </row>
    <row r="23" spans="1:19" s="118" customFormat="1" x14ac:dyDescent="0.15">
      <c r="A23" s="117"/>
      <c r="B23" s="120"/>
      <c r="C23" s="390" t="s">
        <v>330</v>
      </c>
      <c r="D23" s="390"/>
      <c r="E23" s="390"/>
      <c r="F23" s="390"/>
      <c r="G23" s="390"/>
      <c r="H23" s="390"/>
      <c r="I23" s="390"/>
      <c r="J23" s="390"/>
      <c r="K23" s="390"/>
      <c r="L23" s="390"/>
      <c r="M23" s="390"/>
      <c r="N23" s="390"/>
      <c r="O23" s="390"/>
      <c r="P23" s="390"/>
      <c r="Q23" s="390"/>
      <c r="R23" s="390"/>
      <c r="S23" s="391"/>
    </row>
    <row r="24" spans="1:19" s="118" customFormat="1" ht="20.25" customHeight="1" x14ac:dyDescent="0.15">
      <c r="A24" s="117"/>
      <c r="B24" s="376"/>
      <c r="C24" s="377"/>
      <c r="D24" s="377"/>
      <c r="E24" s="377"/>
      <c r="F24" s="377"/>
      <c r="G24" s="377"/>
      <c r="H24" s="377"/>
      <c r="I24" s="377"/>
      <c r="J24" s="377"/>
      <c r="K24" s="377"/>
      <c r="L24" s="377"/>
      <c r="M24" s="377"/>
      <c r="N24" s="377"/>
      <c r="O24" s="377"/>
      <c r="P24" s="377"/>
      <c r="Q24" s="377"/>
      <c r="R24" s="377"/>
      <c r="S24" s="378"/>
    </row>
    <row r="25" spans="1:19" s="118" customFormat="1" ht="20.25" customHeight="1" x14ac:dyDescent="0.15">
      <c r="A25" s="117"/>
      <c r="B25" s="379"/>
      <c r="C25" s="377"/>
      <c r="D25" s="377"/>
      <c r="E25" s="377"/>
      <c r="F25" s="377"/>
      <c r="G25" s="377"/>
      <c r="H25" s="377"/>
      <c r="I25" s="377"/>
      <c r="J25" s="377"/>
      <c r="K25" s="377"/>
      <c r="L25" s="377"/>
      <c r="M25" s="377"/>
      <c r="N25" s="377"/>
      <c r="O25" s="377"/>
      <c r="P25" s="377"/>
      <c r="Q25" s="377"/>
      <c r="R25" s="377"/>
      <c r="S25" s="378"/>
    </row>
    <row r="26" spans="1:19" s="118" customFormat="1" ht="20.25" customHeight="1" x14ac:dyDescent="0.15">
      <c r="A26" s="117"/>
      <c r="B26" s="379"/>
      <c r="C26" s="377"/>
      <c r="D26" s="377"/>
      <c r="E26" s="377"/>
      <c r="F26" s="377"/>
      <c r="G26" s="377"/>
      <c r="H26" s="377"/>
      <c r="I26" s="377"/>
      <c r="J26" s="377"/>
      <c r="K26" s="377"/>
      <c r="L26" s="377"/>
      <c r="M26" s="377"/>
      <c r="N26" s="377"/>
      <c r="O26" s="377"/>
      <c r="P26" s="377"/>
      <c r="Q26" s="377"/>
      <c r="R26" s="377"/>
      <c r="S26" s="378"/>
    </row>
    <row r="27" spans="1:19" s="118" customFormat="1" ht="20.25" customHeight="1" x14ac:dyDescent="0.15">
      <c r="A27" s="117"/>
      <c r="B27" s="379"/>
      <c r="C27" s="377"/>
      <c r="D27" s="377"/>
      <c r="E27" s="377"/>
      <c r="F27" s="377"/>
      <c r="G27" s="377"/>
      <c r="H27" s="377"/>
      <c r="I27" s="377"/>
      <c r="J27" s="377"/>
      <c r="K27" s="377"/>
      <c r="L27" s="377"/>
      <c r="M27" s="377"/>
      <c r="N27" s="377"/>
      <c r="O27" s="377"/>
      <c r="P27" s="377"/>
      <c r="Q27" s="377"/>
      <c r="R27" s="377"/>
      <c r="S27" s="378"/>
    </row>
    <row r="28" spans="1:19" s="118" customFormat="1" ht="20.25" customHeight="1" x14ac:dyDescent="0.15">
      <c r="A28" s="117"/>
      <c r="B28" s="379"/>
      <c r="C28" s="377"/>
      <c r="D28" s="377"/>
      <c r="E28" s="377"/>
      <c r="F28" s="377"/>
      <c r="G28" s="377"/>
      <c r="H28" s="377"/>
      <c r="I28" s="377"/>
      <c r="J28" s="377"/>
      <c r="K28" s="377"/>
      <c r="L28" s="377"/>
      <c r="M28" s="377"/>
      <c r="N28" s="377"/>
      <c r="O28" s="377"/>
      <c r="P28" s="377"/>
      <c r="Q28" s="377"/>
      <c r="R28" s="377"/>
      <c r="S28" s="378"/>
    </row>
    <row r="29" spans="1:19" s="118" customFormat="1" ht="20.25" customHeight="1" x14ac:dyDescent="0.15">
      <c r="A29" s="117"/>
      <c r="B29" s="379"/>
      <c r="C29" s="377"/>
      <c r="D29" s="377"/>
      <c r="E29" s="377"/>
      <c r="F29" s="377"/>
      <c r="G29" s="377"/>
      <c r="H29" s="377"/>
      <c r="I29" s="377"/>
      <c r="J29" s="377"/>
      <c r="K29" s="377"/>
      <c r="L29" s="377"/>
      <c r="M29" s="377"/>
      <c r="N29" s="377"/>
      <c r="O29" s="377"/>
      <c r="P29" s="377"/>
      <c r="Q29" s="377"/>
      <c r="R29" s="377"/>
      <c r="S29" s="378"/>
    </row>
    <row r="30" spans="1:19" s="118" customFormat="1" ht="20.25" customHeight="1" x14ac:dyDescent="0.15">
      <c r="A30" s="117"/>
      <c r="B30" s="379"/>
      <c r="C30" s="377"/>
      <c r="D30" s="377"/>
      <c r="E30" s="377"/>
      <c r="F30" s="377"/>
      <c r="G30" s="377"/>
      <c r="H30" s="377"/>
      <c r="I30" s="377"/>
      <c r="J30" s="377"/>
      <c r="K30" s="377"/>
      <c r="L30" s="377"/>
      <c r="M30" s="377"/>
      <c r="N30" s="377"/>
      <c r="O30" s="377"/>
      <c r="P30" s="377"/>
      <c r="Q30" s="377"/>
      <c r="R30" s="377"/>
      <c r="S30" s="378"/>
    </row>
    <row r="31" spans="1:19" s="118" customFormat="1" ht="20.25" customHeight="1" x14ac:dyDescent="0.15">
      <c r="A31" s="117"/>
      <c r="B31" s="380"/>
      <c r="C31" s="381"/>
      <c r="D31" s="381"/>
      <c r="E31" s="381"/>
      <c r="F31" s="381"/>
      <c r="G31" s="381"/>
      <c r="H31" s="381"/>
      <c r="I31" s="381"/>
      <c r="J31" s="381"/>
      <c r="K31" s="381"/>
      <c r="L31" s="381"/>
      <c r="M31" s="381"/>
      <c r="N31" s="381"/>
      <c r="O31" s="381"/>
      <c r="P31" s="381"/>
      <c r="Q31" s="381"/>
      <c r="R31" s="381"/>
      <c r="S31" s="382"/>
    </row>
    <row r="32" spans="1:19" ht="9" customHeight="1" x14ac:dyDescent="0.15">
      <c r="A32" s="49"/>
      <c r="B32" s="121"/>
      <c r="C32" s="122"/>
      <c r="D32" s="122"/>
      <c r="E32" s="122"/>
      <c r="F32" s="122"/>
      <c r="G32" s="122"/>
      <c r="H32" s="122"/>
      <c r="I32" s="122"/>
      <c r="J32" s="122"/>
      <c r="K32" s="122"/>
      <c r="L32" s="122"/>
      <c r="M32" s="122"/>
      <c r="N32" s="122"/>
      <c r="O32" s="122"/>
      <c r="P32" s="122"/>
      <c r="Q32" s="122"/>
      <c r="R32" s="122"/>
      <c r="S32" s="122"/>
    </row>
    <row r="33" spans="1:19" ht="107.25" customHeight="1" x14ac:dyDescent="0.15">
      <c r="A33" s="49"/>
      <c r="B33" s="121" t="s">
        <v>271</v>
      </c>
      <c r="C33" s="364" t="s">
        <v>382</v>
      </c>
      <c r="D33" s="364"/>
      <c r="E33" s="364"/>
      <c r="F33" s="364"/>
      <c r="G33" s="364"/>
      <c r="H33" s="364"/>
      <c r="I33" s="364"/>
      <c r="J33" s="364"/>
      <c r="K33" s="364"/>
      <c r="L33" s="364"/>
      <c r="M33" s="364"/>
      <c r="N33" s="364"/>
      <c r="O33" s="364"/>
      <c r="P33" s="364"/>
      <c r="Q33" s="364"/>
      <c r="R33" s="364"/>
      <c r="S33" s="364"/>
    </row>
    <row r="34" spans="1:19" ht="17.100000000000001" customHeight="1" x14ac:dyDescent="0.15">
      <c r="A34" s="49"/>
      <c r="B34" s="123" t="s">
        <v>271</v>
      </c>
      <c r="C34" s="365" t="s">
        <v>300</v>
      </c>
      <c r="D34" s="365"/>
      <c r="E34" s="365"/>
      <c r="F34" s="365"/>
      <c r="G34" s="365"/>
      <c r="H34" s="365"/>
      <c r="I34" s="365"/>
      <c r="J34" s="365"/>
      <c r="K34" s="365"/>
      <c r="L34" s="365"/>
      <c r="M34" s="365"/>
      <c r="N34" s="365"/>
      <c r="O34" s="365"/>
      <c r="P34" s="365"/>
      <c r="Q34" s="365"/>
      <c r="R34" s="365"/>
      <c r="S34" s="365"/>
    </row>
  </sheetData>
  <sheetProtection sheet="1" objects="1" scenarios="1"/>
  <mergeCells count="10">
    <mergeCell ref="C33:S33"/>
    <mergeCell ref="C34:S34"/>
    <mergeCell ref="B3:C3"/>
    <mergeCell ref="C14:S14"/>
    <mergeCell ref="B13:S13"/>
    <mergeCell ref="B4:S4"/>
    <mergeCell ref="B24:S31"/>
    <mergeCell ref="B5:S12"/>
    <mergeCell ref="C23:S23"/>
    <mergeCell ref="B15:S22"/>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A2:P41"/>
  <sheetViews>
    <sheetView showGridLines="0" view="pageBreakPreview" zoomScaleNormal="100" zoomScaleSheetLayoutView="100" workbookViewId="0"/>
  </sheetViews>
  <sheetFormatPr defaultColWidth="8.6640625" defaultRowHeight="14.25" x14ac:dyDescent="0.15"/>
  <cols>
    <col min="1" max="1" width="2.75" style="2" customWidth="1"/>
    <col min="2" max="6" width="3.6640625" style="2" customWidth="1"/>
    <col min="7" max="15" width="3.6640625" customWidth="1"/>
    <col min="16" max="16" width="5.83203125" customWidth="1"/>
    <col min="17" max="17" width="2.5" customWidth="1"/>
    <col min="18" max="18" width="4.5" customWidth="1"/>
  </cols>
  <sheetData>
    <row r="2" spans="1:16" x14ac:dyDescent="0.15">
      <c r="N2" t="s">
        <v>269</v>
      </c>
    </row>
    <row r="4" spans="1:16" ht="24.75" x14ac:dyDescent="0.15">
      <c r="A4" s="396" t="s">
        <v>264</v>
      </c>
      <c r="B4" s="396"/>
      <c r="C4" s="396"/>
      <c r="D4" s="396"/>
      <c r="E4" s="396"/>
      <c r="F4" s="396"/>
      <c r="G4" s="396"/>
      <c r="H4" s="396"/>
      <c r="I4" s="396"/>
      <c r="J4" s="396"/>
      <c r="K4" s="396"/>
      <c r="L4" s="396"/>
      <c r="M4" s="396"/>
      <c r="N4" s="396"/>
      <c r="O4" s="396"/>
      <c r="P4" s="396"/>
    </row>
    <row r="9" spans="1:16" x14ac:dyDescent="0.15">
      <c r="A9" s="397" t="s">
        <v>361</v>
      </c>
      <c r="B9" s="282"/>
      <c r="C9" s="282"/>
      <c r="D9" s="282"/>
      <c r="E9" s="282"/>
      <c r="F9" s="282"/>
      <c r="G9" s="282"/>
      <c r="H9" s="282"/>
      <c r="I9" s="282"/>
      <c r="J9" s="282"/>
      <c r="K9" s="282"/>
      <c r="L9" s="282"/>
      <c r="M9" s="282"/>
      <c r="N9" s="282"/>
      <c r="O9" s="282"/>
      <c r="P9" s="282"/>
    </row>
    <row r="10" spans="1:16" x14ac:dyDescent="0.15">
      <c r="A10" s="282"/>
      <c r="B10" s="282"/>
      <c r="C10" s="282"/>
      <c r="D10" s="282"/>
      <c r="E10" s="282"/>
      <c r="F10" s="282"/>
      <c r="G10" s="282"/>
      <c r="H10" s="282"/>
      <c r="I10" s="282"/>
      <c r="J10" s="282"/>
      <c r="K10" s="282"/>
      <c r="L10" s="282"/>
      <c r="M10" s="282"/>
      <c r="N10" s="282"/>
      <c r="O10" s="282"/>
      <c r="P10" s="282"/>
    </row>
    <row r="13" spans="1:16" ht="60" customHeight="1" x14ac:dyDescent="0.15">
      <c r="A13" s="48" t="s">
        <v>6</v>
      </c>
      <c r="B13" s="395" t="s">
        <v>298</v>
      </c>
      <c r="C13" s="395"/>
      <c r="D13" s="395"/>
      <c r="E13" s="395"/>
      <c r="F13" s="395"/>
      <c r="G13" s="395"/>
      <c r="H13" s="395"/>
      <c r="I13" s="395"/>
      <c r="J13" s="395"/>
      <c r="K13" s="395"/>
      <c r="L13" s="395"/>
      <c r="M13" s="395"/>
      <c r="N13" s="395"/>
      <c r="O13" s="395"/>
      <c r="P13" s="395"/>
    </row>
    <row r="14" spans="1:16" ht="20.25" customHeight="1" x14ac:dyDescent="0.15"/>
    <row r="15" spans="1:16" ht="63" customHeight="1" x14ac:dyDescent="0.15">
      <c r="A15" s="48" t="s">
        <v>6</v>
      </c>
      <c r="B15" s="395" t="s">
        <v>265</v>
      </c>
      <c r="C15" s="395"/>
      <c r="D15" s="395"/>
      <c r="E15" s="395"/>
      <c r="F15" s="395"/>
      <c r="G15" s="395"/>
      <c r="H15" s="395"/>
      <c r="I15" s="395"/>
      <c r="J15" s="395"/>
      <c r="K15" s="395"/>
      <c r="L15" s="395"/>
      <c r="M15" s="395"/>
      <c r="N15" s="395"/>
      <c r="O15" s="395"/>
      <c r="P15" s="395"/>
    </row>
    <row r="16" spans="1:16" ht="20.25" customHeight="1" x14ac:dyDescent="0.15"/>
    <row r="17" spans="1:16" ht="90.75" customHeight="1" x14ac:dyDescent="0.15">
      <c r="A17" s="48" t="s">
        <v>6</v>
      </c>
      <c r="B17" s="395" t="s">
        <v>266</v>
      </c>
      <c r="C17" s="395"/>
      <c r="D17" s="395"/>
      <c r="E17" s="395"/>
      <c r="F17" s="395"/>
      <c r="G17" s="395"/>
      <c r="H17" s="395"/>
      <c r="I17" s="395"/>
      <c r="J17" s="395"/>
      <c r="K17" s="395"/>
      <c r="L17" s="395"/>
      <c r="M17" s="395"/>
      <c r="N17" s="395"/>
      <c r="O17" s="395"/>
      <c r="P17" s="395"/>
    </row>
    <row r="18" spans="1:16" ht="20.25" customHeight="1" x14ac:dyDescent="0.15"/>
    <row r="19" spans="1:16" x14ac:dyDescent="0.15">
      <c r="A19" s="2" t="s">
        <v>6</v>
      </c>
      <c r="B19" t="s">
        <v>144</v>
      </c>
    </row>
    <row r="20" spans="1:16" ht="20.25" customHeight="1" x14ac:dyDescent="0.15"/>
    <row r="21" spans="1:16" ht="35.25" customHeight="1" x14ac:dyDescent="0.15">
      <c r="A21" s="48" t="s">
        <v>6</v>
      </c>
      <c r="B21" s="395" t="s">
        <v>267</v>
      </c>
      <c r="C21" s="395"/>
      <c r="D21" s="395"/>
      <c r="E21" s="395"/>
      <c r="F21" s="395"/>
      <c r="G21" s="395"/>
      <c r="H21" s="395"/>
      <c r="I21" s="395"/>
      <c r="J21" s="395"/>
      <c r="K21" s="395"/>
      <c r="L21" s="395"/>
      <c r="M21" s="395"/>
      <c r="N21" s="395"/>
      <c r="O21" s="395"/>
      <c r="P21" s="395"/>
    </row>
    <row r="22" spans="1:16" ht="20.25" customHeight="1" x14ac:dyDescent="0.15"/>
    <row r="23" spans="1:16" x14ac:dyDescent="0.15">
      <c r="A23" s="2" t="s">
        <v>6</v>
      </c>
      <c r="B23" t="s">
        <v>145</v>
      </c>
    </row>
    <row r="24" spans="1:16" ht="20.25" customHeight="1" x14ac:dyDescent="0.15"/>
    <row r="25" spans="1:16" x14ac:dyDescent="0.15">
      <c r="A25" s="2" t="s">
        <v>6</v>
      </c>
      <c r="B25" t="s">
        <v>146</v>
      </c>
    </row>
    <row r="26" spans="1:16" ht="20.25" customHeight="1" x14ac:dyDescent="0.15"/>
    <row r="27" spans="1:16" x14ac:dyDescent="0.15">
      <c r="A27" s="2" t="s">
        <v>6</v>
      </c>
      <c r="B27" s="159" t="s">
        <v>268</v>
      </c>
    </row>
    <row r="33" spans="7:16" x14ac:dyDescent="0.15">
      <c r="G33" s="39" t="s">
        <v>147</v>
      </c>
      <c r="H33" s="39"/>
      <c r="I33" s="39"/>
      <c r="J33" s="39"/>
      <c r="K33" s="39"/>
      <c r="L33" s="39"/>
      <c r="M33" s="39"/>
      <c r="N33" s="39"/>
      <c r="O33" s="39"/>
      <c r="P33" s="39"/>
    </row>
    <row r="34" spans="7:16" x14ac:dyDescent="0.15">
      <c r="G34" s="39"/>
      <c r="H34" s="39"/>
      <c r="I34" s="39"/>
      <c r="J34" s="39"/>
      <c r="K34" s="39"/>
      <c r="L34" s="39"/>
      <c r="M34" s="39"/>
      <c r="N34" s="39"/>
      <c r="O34" s="39"/>
      <c r="P34" s="39"/>
    </row>
    <row r="35" spans="7:16" x14ac:dyDescent="0.15">
      <c r="G35" s="39"/>
      <c r="H35" s="40" t="s">
        <v>2</v>
      </c>
      <c r="I35" s="40"/>
      <c r="J35" s="40" t="s">
        <v>3</v>
      </c>
      <c r="K35" s="40"/>
      <c r="L35" s="40" t="s">
        <v>4</v>
      </c>
      <c r="M35" s="40"/>
      <c r="N35" s="40" t="s">
        <v>148</v>
      </c>
      <c r="O35" s="39"/>
      <c r="P35" s="39"/>
    </row>
    <row r="36" spans="7:16" x14ac:dyDescent="0.15">
      <c r="G36" s="39"/>
      <c r="H36" s="39"/>
      <c r="I36" s="39"/>
      <c r="J36" s="39"/>
      <c r="K36" s="39"/>
      <c r="L36" s="39"/>
      <c r="M36" s="39"/>
      <c r="N36" s="39"/>
      <c r="O36" s="39"/>
      <c r="P36" s="39"/>
    </row>
    <row r="37" spans="7:16" x14ac:dyDescent="0.15">
      <c r="G37" s="39"/>
      <c r="H37" s="39"/>
      <c r="I37" s="39"/>
      <c r="J37" s="39"/>
      <c r="K37" s="39"/>
      <c r="L37" s="39"/>
      <c r="M37" s="39"/>
      <c r="N37" s="39"/>
      <c r="O37" s="39"/>
      <c r="P37" s="39"/>
    </row>
    <row r="38" spans="7:16" x14ac:dyDescent="0.15">
      <c r="G38" s="39"/>
      <c r="H38" s="40" t="s">
        <v>292</v>
      </c>
      <c r="I38" s="40"/>
      <c r="J38" s="40"/>
      <c r="K38" s="40"/>
      <c r="L38" s="40"/>
      <c r="M38" s="40"/>
      <c r="N38" s="40"/>
      <c r="O38" s="40"/>
      <c r="P38" s="40"/>
    </row>
    <row r="39" spans="7:16" x14ac:dyDescent="0.15">
      <c r="G39" s="39"/>
      <c r="H39" s="39"/>
      <c r="I39" s="39"/>
      <c r="J39" s="39"/>
      <c r="K39" s="39"/>
      <c r="L39" s="39"/>
      <c r="M39" s="39"/>
      <c r="N39" s="39"/>
      <c r="O39" s="39"/>
      <c r="P39" s="39"/>
    </row>
    <row r="40" spans="7:16" x14ac:dyDescent="0.15">
      <c r="G40" s="39"/>
      <c r="H40" s="39"/>
      <c r="I40" s="39"/>
      <c r="J40" s="39"/>
      <c r="K40" s="39"/>
      <c r="L40" s="39"/>
      <c r="M40" s="39"/>
      <c r="N40" s="39"/>
      <c r="O40" s="39"/>
      <c r="P40" s="39"/>
    </row>
    <row r="41" spans="7:16" x14ac:dyDescent="0.15">
      <c r="G41" s="39"/>
      <c r="H41" s="40" t="s">
        <v>170</v>
      </c>
      <c r="I41" s="40"/>
      <c r="J41" s="40"/>
      <c r="K41" s="40"/>
      <c r="L41" s="40"/>
      <c r="M41" s="40"/>
      <c r="N41" s="40"/>
      <c r="O41" s="40"/>
      <c r="P41" s="40"/>
    </row>
  </sheetData>
  <mergeCells count="6">
    <mergeCell ref="B21:P21"/>
    <mergeCell ref="B13:P13"/>
    <mergeCell ref="A4:P4"/>
    <mergeCell ref="B15:P15"/>
    <mergeCell ref="B17:P17"/>
    <mergeCell ref="A9:P10"/>
  </mergeCells>
  <phoneticPr fontId="1"/>
  <pageMargins left="0.7" right="0.7" top="0.75" bottom="0.75" header="0.3" footer="0.3"/>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pageSetUpPr fitToPage="1"/>
  </sheetPr>
  <dimension ref="B1:V43"/>
  <sheetViews>
    <sheetView showGridLines="0" view="pageBreakPreview" zoomScaleNormal="100" zoomScaleSheetLayoutView="100" workbookViewId="0"/>
  </sheetViews>
  <sheetFormatPr defaultColWidth="8.6640625" defaultRowHeight="13.5" x14ac:dyDescent="0.15"/>
  <cols>
    <col min="1" max="1" width="0.75" style="8" customWidth="1"/>
    <col min="2" max="7" width="2.6640625" style="8" customWidth="1"/>
    <col min="8" max="8" width="5.5" style="8" customWidth="1"/>
    <col min="9" max="10" width="3.08203125" style="8" customWidth="1"/>
    <col min="11" max="12" width="2.08203125" style="8" customWidth="1"/>
    <col min="13" max="13" width="3.33203125" style="8" customWidth="1"/>
    <col min="14" max="14" width="3.1640625" style="8" customWidth="1"/>
    <col min="15" max="20" width="2.6640625" style="8" customWidth="1"/>
    <col min="21" max="21" width="3.58203125" style="8" customWidth="1"/>
    <col min="22" max="22" width="2.6640625" style="26" customWidth="1"/>
    <col min="23" max="38" width="2.6640625" style="8" customWidth="1"/>
    <col min="39" max="16384" width="8.6640625" style="8"/>
  </cols>
  <sheetData>
    <row r="1" spans="2:22" x14ac:dyDescent="0.15">
      <c r="E1" s="9"/>
    </row>
    <row r="2" spans="2:22" ht="14.25" x14ac:dyDescent="0.15">
      <c r="B2" s="16"/>
      <c r="E2" s="9"/>
      <c r="Q2" s="427" t="s">
        <v>316</v>
      </c>
      <c r="R2" s="427"/>
      <c r="S2" s="427"/>
      <c r="T2" s="427"/>
    </row>
    <row r="3" spans="2:22" ht="12.75" customHeight="1" x14ac:dyDescent="0.15">
      <c r="S3" s="10"/>
    </row>
    <row r="4" spans="2:22" ht="26.25" customHeight="1" x14ac:dyDescent="0.15">
      <c r="N4" s="11" t="s">
        <v>149</v>
      </c>
      <c r="O4" s="54"/>
      <c r="P4" s="8" t="s">
        <v>150</v>
      </c>
      <c r="Q4" s="54"/>
      <c r="R4" s="8" t="s">
        <v>151</v>
      </c>
      <c r="S4" s="55"/>
      <c r="T4" s="8" t="s">
        <v>152</v>
      </c>
    </row>
    <row r="5" spans="2:22" ht="12.75" customHeight="1" x14ac:dyDescent="0.15">
      <c r="S5" s="10"/>
    </row>
    <row r="6" spans="2:22" x14ac:dyDescent="0.15">
      <c r="E6" s="431" t="s">
        <v>153</v>
      </c>
      <c r="F6" s="432"/>
      <c r="G6" s="432"/>
      <c r="H6" s="432"/>
      <c r="I6" s="432"/>
      <c r="J6" s="432"/>
      <c r="K6" s="432"/>
      <c r="L6" s="432"/>
      <c r="M6" s="432"/>
      <c r="N6" s="432"/>
      <c r="O6" s="432"/>
      <c r="P6" s="432"/>
    </row>
    <row r="7" spans="2:22" x14ac:dyDescent="0.15">
      <c r="E7" s="432"/>
      <c r="F7" s="432"/>
      <c r="G7" s="432"/>
      <c r="H7" s="432"/>
      <c r="I7" s="432"/>
      <c r="J7" s="432"/>
      <c r="K7" s="432"/>
      <c r="L7" s="432"/>
      <c r="M7" s="432"/>
      <c r="N7" s="432"/>
      <c r="O7" s="432"/>
      <c r="P7" s="432"/>
    </row>
    <row r="8" spans="2:22" ht="14.25" customHeight="1" x14ac:dyDescent="0.15">
      <c r="G8" s="11"/>
    </row>
    <row r="9" spans="2:22" x14ac:dyDescent="0.15">
      <c r="I9" s="8" t="s">
        <v>154</v>
      </c>
    </row>
    <row r="10" spans="2:22" ht="26.25" customHeight="1" x14ac:dyDescent="0.15">
      <c r="J10" s="428" t="s">
        <v>188</v>
      </c>
      <c r="K10" s="429"/>
      <c r="L10" s="433"/>
      <c r="M10" s="430">
        <f>IF(ISERROR('1号-1'!D12),"",'1号-1'!D12)</f>
        <v>0</v>
      </c>
      <c r="N10" s="430"/>
      <c r="O10" s="430"/>
      <c r="P10" s="430"/>
      <c r="Q10" s="430"/>
      <c r="R10" s="430"/>
      <c r="S10" s="430"/>
      <c r="T10" s="430"/>
      <c r="V10" s="26" t="s">
        <v>189</v>
      </c>
    </row>
    <row r="11" spans="2:22" ht="26.25" customHeight="1" x14ac:dyDescent="0.15">
      <c r="J11" s="428" t="s">
        <v>187</v>
      </c>
      <c r="K11" s="429"/>
      <c r="L11" s="429"/>
      <c r="M11" s="430">
        <f>IF(ISERROR('1号-1'!D14),"",'1号-1'!D14)</f>
        <v>0</v>
      </c>
      <c r="N11" s="430"/>
      <c r="O11" s="430"/>
      <c r="P11" s="430"/>
      <c r="Q11" s="430"/>
      <c r="R11" s="430"/>
      <c r="S11" s="430"/>
      <c r="T11" s="430"/>
      <c r="V11" s="26" t="s">
        <v>190</v>
      </c>
    </row>
    <row r="12" spans="2:22" ht="26.25" customHeight="1" x14ac:dyDescent="0.15">
      <c r="J12" s="428" t="s">
        <v>306</v>
      </c>
      <c r="K12" s="429"/>
      <c r="L12" s="429"/>
      <c r="M12" s="430">
        <f>IF(ISERROR('1号-1'!D16),"",'1号-1'!D16)</f>
        <v>0</v>
      </c>
      <c r="N12" s="430"/>
      <c r="O12" s="430"/>
      <c r="P12" s="21" t="s">
        <v>176</v>
      </c>
      <c r="Q12" s="430">
        <f>IF(ISERROR('1号-1'!H16),"",'1号-1'!H16)</f>
        <v>0</v>
      </c>
      <c r="R12" s="430"/>
      <c r="S12" s="430"/>
      <c r="T12" s="430"/>
      <c r="V12" s="26" t="s">
        <v>190</v>
      </c>
    </row>
    <row r="13" spans="2:22" x14ac:dyDescent="0.15">
      <c r="J13" s="12"/>
      <c r="K13" s="12"/>
      <c r="L13" s="12"/>
    </row>
    <row r="14" spans="2:22" x14ac:dyDescent="0.15">
      <c r="L14" s="11" t="s">
        <v>149</v>
      </c>
      <c r="M14" s="54"/>
      <c r="N14" s="8" t="s">
        <v>150</v>
      </c>
      <c r="O14" s="54"/>
      <c r="P14" s="8" t="s">
        <v>151</v>
      </c>
      <c r="Q14" s="54"/>
      <c r="R14" s="8" t="s">
        <v>152</v>
      </c>
      <c r="S14" s="8" t="s">
        <v>155</v>
      </c>
    </row>
    <row r="15" spans="2:22" x14ac:dyDescent="0.15">
      <c r="B15" s="412" t="s">
        <v>196</v>
      </c>
      <c r="C15" s="416"/>
      <c r="D15" s="416"/>
      <c r="E15" s="416"/>
      <c r="F15" s="416"/>
      <c r="G15" s="413"/>
      <c r="H15" s="434" t="s">
        <v>156</v>
      </c>
      <c r="I15" s="435"/>
      <c r="J15" s="436"/>
      <c r="K15" s="412" t="s">
        <v>157</v>
      </c>
      <c r="L15" s="413"/>
      <c r="M15" s="412" t="s">
        <v>158</v>
      </c>
      <c r="N15" s="416"/>
      <c r="O15" s="413"/>
      <c r="P15" s="418" t="s">
        <v>195</v>
      </c>
      <c r="Q15" s="416"/>
      <c r="R15" s="416"/>
      <c r="S15" s="416"/>
      <c r="T15" s="416"/>
      <c r="U15" s="413"/>
    </row>
    <row r="16" spans="2:22" x14ac:dyDescent="0.15">
      <c r="B16" s="414" t="s">
        <v>385</v>
      </c>
      <c r="C16" s="417"/>
      <c r="D16" s="417"/>
      <c r="E16" s="417"/>
      <c r="F16" s="417"/>
      <c r="G16" s="415"/>
      <c r="H16" s="13" t="s">
        <v>175</v>
      </c>
      <c r="I16" s="13" t="s">
        <v>151</v>
      </c>
      <c r="J16" s="14" t="s">
        <v>152</v>
      </c>
      <c r="K16" s="414"/>
      <c r="L16" s="415"/>
      <c r="M16" s="414"/>
      <c r="N16" s="417"/>
      <c r="O16" s="415"/>
      <c r="P16" s="417"/>
      <c r="Q16" s="417"/>
      <c r="R16" s="417"/>
      <c r="S16" s="417"/>
      <c r="T16" s="417"/>
      <c r="U16" s="415"/>
    </row>
    <row r="17" spans="2:22" ht="24" customHeight="1" x14ac:dyDescent="0.15">
      <c r="B17" s="419"/>
      <c r="C17" s="420"/>
      <c r="D17" s="420"/>
      <c r="E17" s="420"/>
      <c r="F17" s="420"/>
      <c r="G17" s="421"/>
      <c r="H17" s="422"/>
      <c r="I17" s="406"/>
      <c r="J17" s="406"/>
      <c r="K17" s="408"/>
      <c r="L17" s="409"/>
      <c r="M17" s="398"/>
      <c r="N17" s="398"/>
      <c r="O17" s="399"/>
      <c r="P17" s="402"/>
      <c r="Q17" s="402"/>
      <c r="R17" s="402"/>
      <c r="S17" s="402"/>
      <c r="T17" s="402"/>
      <c r="U17" s="403"/>
      <c r="V17" s="26" t="s">
        <v>185</v>
      </c>
    </row>
    <row r="18" spans="2:22" ht="24" customHeight="1" x14ac:dyDescent="0.15">
      <c r="B18" s="424"/>
      <c r="C18" s="425"/>
      <c r="D18" s="425"/>
      <c r="E18" s="425"/>
      <c r="F18" s="425"/>
      <c r="G18" s="426"/>
      <c r="H18" s="423"/>
      <c r="I18" s="407"/>
      <c r="J18" s="407"/>
      <c r="K18" s="410"/>
      <c r="L18" s="411"/>
      <c r="M18" s="400"/>
      <c r="N18" s="400"/>
      <c r="O18" s="401"/>
      <c r="P18" s="404"/>
      <c r="Q18" s="404"/>
      <c r="R18" s="404"/>
      <c r="S18" s="404"/>
      <c r="T18" s="404"/>
      <c r="U18" s="405"/>
      <c r="V18" s="26" t="s">
        <v>179</v>
      </c>
    </row>
    <row r="19" spans="2:22" ht="24" customHeight="1" x14ac:dyDescent="0.15">
      <c r="B19" s="419"/>
      <c r="C19" s="420"/>
      <c r="D19" s="420"/>
      <c r="E19" s="420"/>
      <c r="F19" s="420"/>
      <c r="G19" s="421"/>
      <c r="H19" s="422"/>
      <c r="I19" s="406"/>
      <c r="J19" s="406"/>
      <c r="K19" s="408"/>
      <c r="L19" s="409"/>
      <c r="M19" s="398"/>
      <c r="N19" s="398"/>
      <c r="O19" s="399"/>
      <c r="P19" s="402"/>
      <c r="Q19" s="402"/>
      <c r="R19" s="402"/>
      <c r="S19" s="402"/>
      <c r="T19" s="402"/>
      <c r="U19" s="403"/>
      <c r="V19" s="26" t="s">
        <v>184</v>
      </c>
    </row>
    <row r="20" spans="2:22" ht="24" customHeight="1" x14ac:dyDescent="0.15">
      <c r="B20" s="424"/>
      <c r="C20" s="425"/>
      <c r="D20" s="425"/>
      <c r="E20" s="425"/>
      <c r="F20" s="425"/>
      <c r="G20" s="426"/>
      <c r="H20" s="423"/>
      <c r="I20" s="407"/>
      <c r="J20" s="407"/>
      <c r="K20" s="410"/>
      <c r="L20" s="411"/>
      <c r="M20" s="400"/>
      <c r="N20" s="400"/>
      <c r="O20" s="401"/>
      <c r="P20" s="404"/>
      <c r="Q20" s="404"/>
      <c r="R20" s="404"/>
      <c r="S20" s="404"/>
      <c r="T20" s="404"/>
      <c r="U20" s="405"/>
      <c r="V20" s="26" t="s">
        <v>177</v>
      </c>
    </row>
    <row r="21" spans="2:22" ht="24" customHeight="1" x14ac:dyDescent="0.15">
      <c r="B21" s="419"/>
      <c r="C21" s="420"/>
      <c r="D21" s="420"/>
      <c r="E21" s="420"/>
      <c r="F21" s="420"/>
      <c r="G21" s="421"/>
      <c r="H21" s="422"/>
      <c r="I21" s="406"/>
      <c r="J21" s="406"/>
      <c r="K21" s="408"/>
      <c r="L21" s="409"/>
      <c r="M21" s="398"/>
      <c r="N21" s="398"/>
      <c r="O21" s="399"/>
      <c r="P21" s="402"/>
      <c r="Q21" s="402"/>
      <c r="R21" s="402"/>
      <c r="S21" s="402"/>
      <c r="T21" s="402"/>
      <c r="U21" s="403"/>
      <c r="V21" s="26" t="s">
        <v>184</v>
      </c>
    </row>
    <row r="22" spans="2:22" ht="24" customHeight="1" x14ac:dyDescent="0.15">
      <c r="B22" s="424"/>
      <c r="C22" s="425"/>
      <c r="D22" s="425"/>
      <c r="E22" s="425"/>
      <c r="F22" s="425"/>
      <c r="G22" s="426"/>
      <c r="H22" s="423"/>
      <c r="I22" s="407"/>
      <c r="J22" s="407"/>
      <c r="K22" s="410"/>
      <c r="L22" s="411"/>
      <c r="M22" s="400"/>
      <c r="N22" s="400"/>
      <c r="O22" s="401"/>
      <c r="P22" s="404"/>
      <c r="Q22" s="404"/>
      <c r="R22" s="404"/>
      <c r="S22" s="404"/>
      <c r="T22" s="404"/>
      <c r="U22" s="405"/>
      <c r="V22" s="26" t="s">
        <v>177</v>
      </c>
    </row>
    <row r="23" spans="2:22" ht="24" customHeight="1" x14ac:dyDescent="0.15">
      <c r="B23" s="419"/>
      <c r="C23" s="420"/>
      <c r="D23" s="420"/>
      <c r="E23" s="420"/>
      <c r="F23" s="420"/>
      <c r="G23" s="421"/>
      <c r="H23" s="422"/>
      <c r="I23" s="406"/>
      <c r="J23" s="406"/>
      <c r="K23" s="408"/>
      <c r="L23" s="409"/>
      <c r="M23" s="398"/>
      <c r="N23" s="398"/>
      <c r="O23" s="399"/>
      <c r="P23" s="402"/>
      <c r="Q23" s="402"/>
      <c r="R23" s="402"/>
      <c r="S23" s="402"/>
      <c r="T23" s="402"/>
      <c r="U23" s="403"/>
      <c r="V23" s="26" t="s">
        <v>184</v>
      </c>
    </row>
    <row r="24" spans="2:22" ht="24" customHeight="1" x14ac:dyDescent="0.15">
      <c r="B24" s="424"/>
      <c r="C24" s="425"/>
      <c r="D24" s="425"/>
      <c r="E24" s="425"/>
      <c r="F24" s="425"/>
      <c r="G24" s="426"/>
      <c r="H24" s="423"/>
      <c r="I24" s="407"/>
      <c r="J24" s="407"/>
      <c r="K24" s="410"/>
      <c r="L24" s="411"/>
      <c r="M24" s="400"/>
      <c r="N24" s="400"/>
      <c r="O24" s="401"/>
      <c r="P24" s="404"/>
      <c r="Q24" s="404"/>
      <c r="R24" s="404"/>
      <c r="S24" s="404"/>
      <c r="T24" s="404"/>
      <c r="U24" s="405"/>
      <c r="V24" s="26" t="s">
        <v>177</v>
      </c>
    </row>
    <row r="25" spans="2:22" ht="24" customHeight="1" x14ac:dyDescent="0.15">
      <c r="B25" s="419"/>
      <c r="C25" s="420"/>
      <c r="D25" s="420"/>
      <c r="E25" s="420"/>
      <c r="F25" s="420"/>
      <c r="G25" s="421"/>
      <c r="H25" s="422"/>
      <c r="I25" s="406"/>
      <c r="J25" s="406"/>
      <c r="K25" s="408"/>
      <c r="L25" s="409"/>
      <c r="M25" s="398"/>
      <c r="N25" s="398"/>
      <c r="O25" s="399"/>
      <c r="P25" s="402"/>
      <c r="Q25" s="402"/>
      <c r="R25" s="402"/>
      <c r="S25" s="402"/>
      <c r="T25" s="402"/>
      <c r="U25" s="403"/>
      <c r="V25" s="26" t="s">
        <v>184</v>
      </c>
    </row>
    <row r="26" spans="2:22" ht="24" customHeight="1" x14ac:dyDescent="0.15">
      <c r="B26" s="424"/>
      <c r="C26" s="425"/>
      <c r="D26" s="425"/>
      <c r="E26" s="425"/>
      <c r="F26" s="425"/>
      <c r="G26" s="426"/>
      <c r="H26" s="423"/>
      <c r="I26" s="407"/>
      <c r="J26" s="407"/>
      <c r="K26" s="410"/>
      <c r="L26" s="411"/>
      <c r="M26" s="400"/>
      <c r="N26" s="400"/>
      <c r="O26" s="401"/>
      <c r="P26" s="404"/>
      <c r="Q26" s="404"/>
      <c r="R26" s="404"/>
      <c r="S26" s="404"/>
      <c r="T26" s="404"/>
      <c r="U26" s="405"/>
      <c r="V26" s="26" t="s">
        <v>177</v>
      </c>
    </row>
    <row r="27" spans="2:22" ht="24" customHeight="1" x14ac:dyDescent="0.15">
      <c r="B27" s="419"/>
      <c r="C27" s="420"/>
      <c r="D27" s="420"/>
      <c r="E27" s="420"/>
      <c r="F27" s="420"/>
      <c r="G27" s="421"/>
      <c r="H27" s="422"/>
      <c r="I27" s="406"/>
      <c r="J27" s="406"/>
      <c r="K27" s="408"/>
      <c r="L27" s="409"/>
      <c r="M27" s="398"/>
      <c r="N27" s="398"/>
      <c r="O27" s="399"/>
      <c r="P27" s="402"/>
      <c r="Q27" s="402"/>
      <c r="R27" s="402"/>
      <c r="S27" s="402"/>
      <c r="T27" s="402"/>
      <c r="U27" s="403"/>
      <c r="V27" s="26" t="s">
        <v>184</v>
      </c>
    </row>
    <row r="28" spans="2:22" ht="24" customHeight="1" x14ac:dyDescent="0.15">
      <c r="B28" s="424"/>
      <c r="C28" s="425"/>
      <c r="D28" s="425"/>
      <c r="E28" s="425"/>
      <c r="F28" s="425"/>
      <c r="G28" s="426"/>
      <c r="H28" s="423"/>
      <c r="I28" s="407"/>
      <c r="J28" s="407"/>
      <c r="K28" s="410"/>
      <c r="L28" s="411"/>
      <c r="M28" s="400"/>
      <c r="N28" s="400"/>
      <c r="O28" s="401"/>
      <c r="P28" s="404"/>
      <c r="Q28" s="404"/>
      <c r="R28" s="404"/>
      <c r="S28" s="404"/>
      <c r="T28" s="404"/>
      <c r="U28" s="405"/>
      <c r="V28" s="26" t="s">
        <v>177</v>
      </c>
    </row>
    <row r="29" spans="2:22" ht="24" customHeight="1" x14ac:dyDescent="0.15">
      <c r="B29" s="419"/>
      <c r="C29" s="420"/>
      <c r="D29" s="420"/>
      <c r="E29" s="420"/>
      <c r="F29" s="420"/>
      <c r="G29" s="421"/>
      <c r="H29" s="422"/>
      <c r="I29" s="406"/>
      <c r="J29" s="406"/>
      <c r="K29" s="408"/>
      <c r="L29" s="409"/>
      <c r="M29" s="398"/>
      <c r="N29" s="398"/>
      <c r="O29" s="399"/>
      <c r="P29" s="402"/>
      <c r="Q29" s="402"/>
      <c r="R29" s="402"/>
      <c r="S29" s="402"/>
      <c r="T29" s="402"/>
      <c r="U29" s="403"/>
      <c r="V29" s="26" t="s">
        <v>184</v>
      </c>
    </row>
    <row r="30" spans="2:22" ht="24" customHeight="1" x14ac:dyDescent="0.15">
      <c r="B30" s="424"/>
      <c r="C30" s="425"/>
      <c r="D30" s="425"/>
      <c r="E30" s="425"/>
      <c r="F30" s="425"/>
      <c r="G30" s="426"/>
      <c r="H30" s="423"/>
      <c r="I30" s="407"/>
      <c r="J30" s="407"/>
      <c r="K30" s="410"/>
      <c r="L30" s="411"/>
      <c r="M30" s="400"/>
      <c r="N30" s="400"/>
      <c r="O30" s="401"/>
      <c r="P30" s="404"/>
      <c r="Q30" s="404"/>
      <c r="R30" s="404"/>
      <c r="S30" s="404"/>
      <c r="T30" s="404"/>
      <c r="U30" s="405"/>
      <c r="V30" s="26" t="s">
        <v>177</v>
      </c>
    </row>
    <row r="31" spans="2:22" ht="24" customHeight="1" x14ac:dyDescent="0.15">
      <c r="B31" s="419"/>
      <c r="C31" s="420"/>
      <c r="D31" s="420"/>
      <c r="E31" s="420"/>
      <c r="F31" s="420"/>
      <c r="G31" s="421"/>
      <c r="H31" s="422"/>
      <c r="I31" s="406"/>
      <c r="J31" s="406"/>
      <c r="K31" s="408"/>
      <c r="L31" s="409"/>
      <c r="M31" s="398"/>
      <c r="N31" s="398"/>
      <c r="O31" s="399"/>
      <c r="P31" s="402"/>
      <c r="Q31" s="402"/>
      <c r="R31" s="402"/>
      <c r="S31" s="402"/>
      <c r="T31" s="402"/>
      <c r="U31" s="403"/>
      <c r="V31" s="26" t="s">
        <v>184</v>
      </c>
    </row>
    <row r="32" spans="2:22" ht="24" customHeight="1" x14ac:dyDescent="0.15">
      <c r="B32" s="424"/>
      <c r="C32" s="425"/>
      <c r="D32" s="425"/>
      <c r="E32" s="425"/>
      <c r="F32" s="425"/>
      <c r="G32" s="426"/>
      <c r="H32" s="423"/>
      <c r="I32" s="407"/>
      <c r="J32" s="407"/>
      <c r="K32" s="410"/>
      <c r="L32" s="411"/>
      <c r="M32" s="400"/>
      <c r="N32" s="400"/>
      <c r="O32" s="401"/>
      <c r="P32" s="404"/>
      <c r="Q32" s="404"/>
      <c r="R32" s="404"/>
      <c r="S32" s="404"/>
      <c r="T32" s="404"/>
      <c r="U32" s="405"/>
      <c r="V32" s="26" t="s">
        <v>177</v>
      </c>
    </row>
    <row r="33" spans="2:22" ht="24" customHeight="1" x14ac:dyDescent="0.15">
      <c r="B33" s="419"/>
      <c r="C33" s="420"/>
      <c r="D33" s="420"/>
      <c r="E33" s="420"/>
      <c r="F33" s="420"/>
      <c r="G33" s="421"/>
      <c r="H33" s="422"/>
      <c r="I33" s="406"/>
      <c r="J33" s="406"/>
      <c r="K33" s="408"/>
      <c r="L33" s="409"/>
      <c r="M33" s="398"/>
      <c r="N33" s="398"/>
      <c r="O33" s="399"/>
      <c r="P33" s="402"/>
      <c r="Q33" s="402"/>
      <c r="R33" s="402"/>
      <c r="S33" s="402"/>
      <c r="T33" s="402"/>
      <c r="U33" s="403"/>
      <c r="V33" s="26" t="s">
        <v>184</v>
      </c>
    </row>
    <row r="34" spans="2:22" ht="24" customHeight="1" x14ac:dyDescent="0.15">
      <c r="B34" s="424"/>
      <c r="C34" s="425"/>
      <c r="D34" s="425"/>
      <c r="E34" s="425"/>
      <c r="F34" s="425"/>
      <c r="G34" s="426"/>
      <c r="H34" s="423"/>
      <c r="I34" s="407"/>
      <c r="J34" s="407"/>
      <c r="K34" s="410"/>
      <c r="L34" s="411"/>
      <c r="M34" s="400"/>
      <c r="N34" s="400"/>
      <c r="O34" s="401"/>
      <c r="P34" s="404"/>
      <c r="Q34" s="404"/>
      <c r="R34" s="404"/>
      <c r="S34" s="404"/>
      <c r="T34" s="404"/>
      <c r="U34" s="405"/>
      <c r="V34" s="26" t="s">
        <v>177</v>
      </c>
    </row>
    <row r="35" spans="2:22" ht="24" customHeight="1" x14ac:dyDescent="0.15">
      <c r="B35" s="419"/>
      <c r="C35" s="420"/>
      <c r="D35" s="420"/>
      <c r="E35" s="420"/>
      <c r="F35" s="420"/>
      <c r="G35" s="421"/>
      <c r="H35" s="422"/>
      <c r="I35" s="406"/>
      <c r="J35" s="406"/>
      <c r="K35" s="408"/>
      <c r="L35" s="409"/>
      <c r="M35" s="398"/>
      <c r="N35" s="398"/>
      <c r="O35" s="399"/>
      <c r="P35" s="402"/>
      <c r="Q35" s="402"/>
      <c r="R35" s="402"/>
      <c r="S35" s="402"/>
      <c r="T35" s="402"/>
      <c r="U35" s="403"/>
      <c r="V35" s="26" t="s">
        <v>184</v>
      </c>
    </row>
    <row r="36" spans="2:22" ht="24" customHeight="1" x14ac:dyDescent="0.15">
      <c r="B36" s="424"/>
      <c r="C36" s="425"/>
      <c r="D36" s="425"/>
      <c r="E36" s="425"/>
      <c r="F36" s="425"/>
      <c r="G36" s="426"/>
      <c r="H36" s="441"/>
      <c r="I36" s="442"/>
      <c r="J36" s="442"/>
      <c r="K36" s="443"/>
      <c r="L36" s="444"/>
      <c r="M36" s="437"/>
      <c r="N36" s="437"/>
      <c r="O36" s="438"/>
      <c r="P36" s="439"/>
      <c r="Q36" s="439"/>
      <c r="R36" s="439"/>
      <c r="S36" s="439"/>
      <c r="T36" s="439"/>
      <c r="U36" s="440"/>
      <c r="V36" s="26" t="s">
        <v>177</v>
      </c>
    </row>
    <row r="37" spans="2:22" ht="16.5" customHeight="1" x14ac:dyDescent="0.15">
      <c r="B37" s="18"/>
      <c r="C37" s="18"/>
      <c r="D37" s="18"/>
      <c r="E37" s="18"/>
      <c r="F37" s="18"/>
      <c r="G37" s="18"/>
    </row>
    <row r="38" spans="2:22" ht="16.5" customHeight="1" x14ac:dyDescent="0.15">
      <c r="B38" s="8" t="s">
        <v>159</v>
      </c>
      <c r="C38" s="8">
        <v>1</v>
      </c>
      <c r="D38" s="8" t="s">
        <v>290</v>
      </c>
    </row>
    <row r="39" spans="2:22" ht="16.5" customHeight="1" x14ac:dyDescent="0.15">
      <c r="C39" s="8">
        <v>2</v>
      </c>
      <c r="D39" s="8" t="s">
        <v>160</v>
      </c>
    </row>
    <row r="40" spans="2:22" ht="16.5" customHeight="1" x14ac:dyDescent="0.15">
      <c r="C40" s="8">
        <v>3</v>
      </c>
      <c r="D40" s="8" t="s">
        <v>288</v>
      </c>
    </row>
    <row r="41" spans="2:22" ht="16.5" customHeight="1" x14ac:dyDescent="0.15">
      <c r="C41" s="8">
        <v>4</v>
      </c>
      <c r="D41" s="8" t="s">
        <v>161</v>
      </c>
    </row>
    <row r="42" spans="2:22" ht="16.5" customHeight="1" x14ac:dyDescent="0.15">
      <c r="C42" s="8">
        <v>5</v>
      </c>
      <c r="D42" s="8" t="s">
        <v>162</v>
      </c>
    </row>
    <row r="43" spans="2:22" ht="16.5" customHeight="1" x14ac:dyDescent="0.15">
      <c r="D43" s="8" t="s">
        <v>163</v>
      </c>
    </row>
  </sheetData>
  <sheetProtection sheet="1" objects="1" scenarios="1"/>
  <mergeCells count="95">
    <mergeCell ref="M27:O28"/>
    <mergeCell ref="P27:U28"/>
    <mergeCell ref="B28:G28"/>
    <mergeCell ref="B29:G29"/>
    <mergeCell ref="H29:H30"/>
    <mergeCell ref="I29:I30"/>
    <mergeCell ref="J29:J30"/>
    <mergeCell ref="B30:G30"/>
    <mergeCell ref="B27:G27"/>
    <mergeCell ref="H27:H28"/>
    <mergeCell ref="I27:I28"/>
    <mergeCell ref="J27:J28"/>
    <mergeCell ref="M31:O32"/>
    <mergeCell ref="P31:U32"/>
    <mergeCell ref="K29:L30"/>
    <mergeCell ref="M29:O30"/>
    <mergeCell ref="P29:U30"/>
    <mergeCell ref="P33:U34"/>
    <mergeCell ref="B34:G34"/>
    <mergeCell ref="B32:G32"/>
    <mergeCell ref="M35:O36"/>
    <mergeCell ref="P35:U36"/>
    <mergeCell ref="K33:L34"/>
    <mergeCell ref="M33:O34"/>
    <mergeCell ref="B36:G36"/>
    <mergeCell ref="I33:I34"/>
    <mergeCell ref="B35:G35"/>
    <mergeCell ref="H35:H36"/>
    <mergeCell ref="I35:I36"/>
    <mergeCell ref="J35:J36"/>
    <mergeCell ref="K35:L36"/>
    <mergeCell ref="I31:I32"/>
    <mergeCell ref="J31:J32"/>
    <mergeCell ref="K21:L22"/>
    <mergeCell ref="B22:G22"/>
    <mergeCell ref="B33:G33"/>
    <mergeCell ref="H33:H34"/>
    <mergeCell ref="B26:G26"/>
    <mergeCell ref="B25:G25"/>
    <mergeCell ref="H25:H26"/>
    <mergeCell ref="J33:J34"/>
    <mergeCell ref="B24:G24"/>
    <mergeCell ref="B23:G23"/>
    <mergeCell ref="H23:H24"/>
    <mergeCell ref="J23:J24"/>
    <mergeCell ref="B31:G31"/>
    <mergeCell ref="H31:H32"/>
    <mergeCell ref="K31:L32"/>
    <mergeCell ref="K27:L28"/>
    <mergeCell ref="H15:J15"/>
    <mergeCell ref="B21:G21"/>
    <mergeCell ref="H21:H22"/>
    <mergeCell ref="I21:I22"/>
    <mergeCell ref="J21:J22"/>
    <mergeCell ref="Q2:T2"/>
    <mergeCell ref="J12:L12"/>
    <mergeCell ref="Q12:T12"/>
    <mergeCell ref="E6:P7"/>
    <mergeCell ref="J10:L10"/>
    <mergeCell ref="M12:O12"/>
    <mergeCell ref="M10:T10"/>
    <mergeCell ref="J11:L11"/>
    <mergeCell ref="M11:T11"/>
    <mergeCell ref="K15:L16"/>
    <mergeCell ref="M15:O16"/>
    <mergeCell ref="P15:U16"/>
    <mergeCell ref="B16:G16"/>
    <mergeCell ref="B19:G19"/>
    <mergeCell ref="H19:H20"/>
    <mergeCell ref="I19:I20"/>
    <mergeCell ref="J19:J20"/>
    <mergeCell ref="B20:G20"/>
    <mergeCell ref="B17:G17"/>
    <mergeCell ref="H17:H18"/>
    <mergeCell ref="I17:I18"/>
    <mergeCell ref="J17:J18"/>
    <mergeCell ref="K17:L18"/>
    <mergeCell ref="B18:G18"/>
    <mergeCell ref="B15:G15"/>
    <mergeCell ref="M25:O26"/>
    <mergeCell ref="P25:U26"/>
    <mergeCell ref="I25:I26"/>
    <mergeCell ref="J25:J26"/>
    <mergeCell ref="M17:O18"/>
    <mergeCell ref="I23:I24"/>
    <mergeCell ref="K23:L24"/>
    <mergeCell ref="M23:O24"/>
    <mergeCell ref="P23:U24"/>
    <mergeCell ref="K25:L26"/>
    <mergeCell ref="P17:U18"/>
    <mergeCell ref="K19:L20"/>
    <mergeCell ref="M19:O20"/>
    <mergeCell ref="P19:U20"/>
    <mergeCell ref="M21:O22"/>
    <mergeCell ref="P21:U22"/>
  </mergeCells>
  <phoneticPr fontId="1"/>
  <dataValidations count="2">
    <dataValidation type="list" allowBlank="1" showInputMessage="1" showErrorMessage="1" sqref="K17:L36" xr:uid="{00000000-0002-0000-0800-000000000000}">
      <formula1>"男,女"</formula1>
    </dataValidation>
    <dataValidation imeMode="fullKatakana" allowBlank="1" showInputMessage="1" showErrorMessage="1" sqref="B17:G17 B19:G19 B21:G21 B23:G23 B25:G25 B27:G27 B29:G29 B31:G31 B33:G33 B35:G35" xr:uid="{00000000-0002-0000-0800-000001000000}"/>
  </dataValidations>
  <printOptions horizontalCentered="1"/>
  <pageMargins left="0.70866141732283472" right="0.70866141732283472" top="0.74803149606299213" bottom="0.74803149606299213"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G42"/>
  <sheetViews>
    <sheetView showGridLines="0" view="pageBreakPreview" zoomScaleNormal="100" zoomScaleSheetLayoutView="100" workbookViewId="0">
      <selection sqref="A1:F1"/>
    </sheetView>
  </sheetViews>
  <sheetFormatPr defaultRowHeight="22.5" customHeight="1" x14ac:dyDescent="0.15"/>
  <cols>
    <col min="1" max="1" width="2.08203125" style="152" customWidth="1"/>
    <col min="2" max="2" width="12.25" customWidth="1"/>
    <col min="3" max="3" width="30.83203125" customWidth="1"/>
    <col min="4" max="4" width="18.08203125" customWidth="1"/>
    <col min="5" max="6" width="9.08203125" customWidth="1"/>
    <col min="7" max="7" width="8.6640625" style="24"/>
  </cols>
  <sheetData>
    <row r="1" spans="1:7" s="125" customFormat="1" ht="21" x14ac:dyDescent="0.15">
      <c r="A1" s="445" t="s">
        <v>218</v>
      </c>
      <c r="B1" s="445"/>
      <c r="C1" s="445"/>
      <c r="D1" s="445"/>
      <c r="E1" s="445"/>
      <c r="F1" s="445"/>
      <c r="G1" s="124"/>
    </row>
    <row r="2" spans="1:7" s="125" customFormat="1" ht="21" customHeight="1" x14ac:dyDescent="0.15">
      <c r="A2" s="126"/>
      <c r="B2" s="127" t="s">
        <v>293</v>
      </c>
      <c r="C2" s="446">
        <f>IF(ISERROR('1号-1'!D14),"",'1号-1'!D14)</f>
        <v>0</v>
      </c>
      <c r="D2" s="447"/>
      <c r="E2" s="15"/>
      <c r="F2" s="128" t="s">
        <v>183</v>
      </c>
      <c r="G2" s="24" t="s">
        <v>190</v>
      </c>
    </row>
    <row r="3" spans="1:7" s="125" customFormat="1" ht="4.5" customHeight="1" x14ac:dyDescent="0.15">
      <c r="A3" s="126"/>
      <c r="B3" s="129"/>
      <c r="C3" s="129"/>
      <c r="D3" s="129"/>
      <c r="E3" s="129"/>
      <c r="F3" s="130"/>
      <c r="G3" s="124"/>
    </row>
    <row r="4" spans="1:7" s="2" customFormat="1" ht="14.25" x14ac:dyDescent="0.15">
      <c r="A4" s="131" t="s">
        <v>249</v>
      </c>
      <c r="B4" s="132" t="s">
        <v>250</v>
      </c>
      <c r="C4" s="133" t="s">
        <v>251</v>
      </c>
      <c r="D4" s="133" t="s">
        <v>252</v>
      </c>
      <c r="E4" s="133" t="s">
        <v>253</v>
      </c>
      <c r="F4" s="132" t="s">
        <v>254</v>
      </c>
      <c r="G4" s="134"/>
    </row>
    <row r="5" spans="1:7" ht="23.25" customHeight="1" x14ac:dyDescent="0.15">
      <c r="A5" s="135" t="s">
        <v>248</v>
      </c>
      <c r="B5" s="223" t="s">
        <v>318</v>
      </c>
      <c r="C5" s="136" t="s">
        <v>320</v>
      </c>
      <c r="D5" s="137" t="s">
        <v>319</v>
      </c>
      <c r="E5" s="138">
        <v>3500000</v>
      </c>
      <c r="F5" s="138">
        <v>3181818</v>
      </c>
    </row>
    <row r="6" spans="1:7" ht="23.25" customHeight="1" x14ac:dyDescent="0.15">
      <c r="A6" s="42">
        <v>1</v>
      </c>
      <c r="B6" s="224"/>
      <c r="C6" s="43"/>
      <c r="D6" s="43"/>
      <c r="E6" s="44"/>
      <c r="F6" s="44"/>
      <c r="G6" s="25" t="s">
        <v>202</v>
      </c>
    </row>
    <row r="7" spans="1:7" ht="23.25" customHeight="1" x14ac:dyDescent="0.15">
      <c r="A7" s="42">
        <v>2</v>
      </c>
      <c r="B7" s="224"/>
      <c r="C7" s="43"/>
      <c r="D7" s="43"/>
      <c r="E7" s="44"/>
      <c r="F7" s="44"/>
      <c r="G7" s="25"/>
    </row>
    <row r="8" spans="1:7" ht="23.25" customHeight="1" x14ac:dyDescent="0.15">
      <c r="A8" s="42">
        <v>3</v>
      </c>
      <c r="B8" s="224"/>
      <c r="C8" s="43"/>
      <c r="D8" s="43"/>
      <c r="E8" s="44"/>
      <c r="F8" s="44"/>
      <c r="G8" s="25"/>
    </row>
    <row r="9" spans="1:7" ht="23.25" customHeight="1" x14ac:dyDescent="0.15">
      <c r="A9" s="42">
        <v>4</v>
      </c>
      <c r="B9" s="224"/>
      <c r="C9" s="43"/>
      <c r="D9" s="43"/>
      <c r="E9" s="44"/>
      <c r="F9" s="44"/>
      <c r="G9" s="25"/>
    </row>
    <row r="10" spans="1:7" ht="23.25" customHeight="1" x14ac:dyDescent="0.15">
      <c r="A10" s="42">
        <v>5</v>
      </c>
      <c r="B10" s="224"/>
      <c r="C10" s="43"/>
      <c r="D10" s="43"/>
      <c r="E10" s="44"/>
      <c r="F10" s="44"/>
      <c r="G10" s="25"/>
    </row>
    <row r="11" spans="1:7" ht="23.25" customHeight="1" x14ac:dyDescent="0.15">
      <c r="A11" s="42">
        <v>6</v>
      </c>
      <c r="B11" s="224"/>
      <c r="C11" s="43"/>
      <c r="D11" s="43"/>
      <c r="E11" s="44"/>
      <c r="F11" s="44"/>
      <c r="G11" s="25"/>
    </row>
    <row r="12" spans="1:7" ht="23.25" customHeight="1" x14ac:dyDescent="0.15">
      <c r="A12" s="42">
        <v>7</v>
      </c>
      <c r="B12" s="224"/>
      <c r="C12" s="45"/>
      <c r="D12" s="45"/>
      <c r="E12" s="44"/>
      <c r="F12" s="44"/>
      <c r="G12" s="25"/>
    </row>
    <row r="13" spans="1:7" ht="23.25" customHeight="1" x14ac:dyDescent="0.15">
      <c r="A13" s="42">
        <v>8</v>
      </c>
      <c r="B13" s="224"/>
      <c r="C13" s="45"/>
      <c r="D13" s="45"/>
      <c r="E13" s="44"/>
      <c r="F13" s="44"/>
      <c r="G13" s="25"/>
    </row>
    <row r="14" spans="1:7" ht="23.25" customHeight="1" x14ac:dyDescent="0.15">
      <c r="A14" s="42">
        <v>9</v>
      </c>
      <c r="B14" s="224"/>
      <c r="C14" s="45"/>
      <c r="D14" s="45"/>
      <c r="E14" s="44"/>
      <c r="F14" s="44"/>
      <c r="G14" s="25"/>
    </row>
    <row r="15" spans="1:7" ht="23.25" customHeight="1" x14ac:dyDescent="0.15">
      <c r="A15" s="42">
        <v>10</v>
      </c>
      <c r="B15" s="224"/>
      <c r="C15" s="45"/>
      <c r="D15" s="45"/>
      <c r="E15" s="44"/>
      <c r="F15" s="44"/>
      <c r="G15" s="25"/>
    </row>
    <row r="16" spans="1:7" ht="23.25" customHeight="1" x14ac:dyDescent="0.15">
      <c r="A16" s="42">
        <v>11</v>
      </c>
      <c r="B16" s="224"/>
      <c r="C16" s="45"/>
      <c r="D16" s="45"/>
      <c r="E16" s="46"/>
      <c r="F16" s="46"/>
      <c r="G16" s="25"/>
    </row>
    <row r="17" spans="1:7" ht="23.25" customHeight="1" x14ac:dyDescent="0.15">
      <c r="A17" s="42">
        <v>12</v>
      </c>
      <c r="B17" s="224"/>
      <c r="C17" s="45"/>
      <c r="D17" s="45"/>
      <c r="E17" s="46"/>
      <c r="F17" s="46"/>
      <c r="G17" s="25"/>
    </row>
    <row r="18" spans="1:7" ht="23.25" customHeight="1" x14ac:dyDescent="0.15">
      <c r="A18" s="42">
        <v>13</v>
      </c>
      <c r="B18" s="224"/>
      <c r="C18" s="45"/>
      <c r="D18" s="45"/>
      <c r="E18" s="46"/>
      <c r="F18" s="46"/>
      <c r="G18" s="25"/>
    </row>
    <row r="19" spans="1:7" ht="23.25" customHeight="1" x14ac:dyDescent="0.15">
      <c r="A19" s="42">
        <v>14</v>
      </c>
      <c r="B19" s="224"/>
      <c r="C19" s="45"/>
      <c r="D19" s="45"/>
      <c r="E19" s="46"/>
      <c r="F19" s="46"/>
      <c r="G19" s="25"/>
    </row>
    <row r="20" spans="1:7" ht="23.25" customHeight="1" x14ac:dyDescent="0.15">
      <c r="A20" s="42">
        <v>15</v>
      </c>
      <c r="B20" s="224"/>
      <c r="C20" s="45"/>
      <c r="D20" s="45"/>
      <c r="E20" s="46"/>
      <c r="F20" s="46"/>
      <c r="G20" s="25"/>
    </row>
    <row r="21" spans="1:7" ht="23.25" customHeight="1" x14ac:dyDescent="0.15">
      <c r="A21" s="47">
        <v>16</v>
      </c>
      <c r="B21" s="224"/>
      <c r="C21" s="43"/>
      <c r="D21" s="43"/>
      <c r="E21" s="46"/>
      <c r="F21" s="46"/>
    </row>
    <row r="22" spans="1:7" ht="1.5" customHeight="1" thickBot="1" x14ac:dyDescent="0.2">
      <c r="A22" s="139"/>
      <c r="B22" s="225"/>
      <c r="C22" s="140"/>
      <c r="D22" s="140"/>
      <c r="E22" s="141"/>
      <c r="F22" s="142"/>
    </row>
    <row r="23" spans="1:7" ht="23.25" customHeight="1" thickTop="1" thickBot="1" x14ac:dyDescent="0.2">
      <c r="A23" s="143"/>
      <c r="B23" s="251" t="s">
        <v>261</v>
      </c>
      <c r="C23" s="144"/>
      <c r="D23" s="144"/>
      <c r="E23" s="145"/>
      <c r="F23" s="146">
        <f>SUM(F6:F21)</f>
        <v>0</v>
      </c>
    </row>
    <row r="24" spans="1:7" ht="16.5" customHeight="1" thickTop="1" x14ac:dyDescent="0.15">
      <c r="A24" s="147"/>
      <c r="B24" s="148" t="s">
        <v>297</v>
      </c>
      <c r="C24" s="149"/>
      <c r="D24" s="149"/>
      <c r="E24" s="150"/>
      <c r="F24" s="151"/>
    </row>
    <row r="25" spans="1:7" ht="16.5" customHeight="1" x14ac:dyDescent="0.15">
      <c r="B25" s="148" t="s">
        <v>262</v>
      </c>
      <c r="C25" s="15"/>
      <c r="D25" s="15"/>
      <c r="E25" s="15"/>
      <c r="F25" s="153"/>
      <c r="G25" s="25"/>
    </row>
    <row r="26" spans="1:7" ht="16.5" customHeight="1" x14ac:dyDescent="0.15">
      <c r="C26" s="15"/>
      <c r="D26" s="15"/>
      <c r="E26" s="15"/>
      <c r="F26" s="153"/>
      <c r="G26" s="25"/>
    </row>
    <row r="27" spans="1:7" ht="22.5" customHeight="1" x14ac:dyDescent="0.15">
      <c r="C27" s="154"/>
      <c r="D27" s="154"/>
      <c r="E27" s="155"/>
      <c r="F27" s="155"/>
      <c r="G27" s="25"/>
    </row>
    <row r="28" spans="1:7" ht="22.5" customHeight="1" x14ac:dyDescent="0.15">
      <c r="A28" s="156" t="s">
        <v>201</v>
      </c>
      <c r="B28" s="1"/>
      <c r="E28" t="s">
        <v>318</v>
      </c>
      <c r="F28">
        <f ca="1">SUMIF($B$6:$B$22,"施設等整備費",$F$6:$F$21)</f>
        <v>0</v>
      </c>
    </row>
    <row r="29" spans="1:7" ht="22.5" customHeight="1" x14ac:dyDescent="0.15">
      <c r="A29" s="157" t="s">
        <v>318</v>
      </c>
      <c r="B29" s="20"/>
      <c r="E29" t="s">
        <v>296</v>
      </c>
      <c r="F29">
        <f ca="1">SUMIF($B$6:$B$22,"車両購入費",$F$6:$F$21)</f>
        <v>0</v>
      </c>
    </row>
    <row r="30" spans="1:7" ht="22.5" customHeight="1" x14ac:dyDescent="0.15">
      <c r="A30" s="157" t="s">
        <v>296</v>
      </c>
      <c r="B30" s="20"/>
      <c r="E30" t="s">
        <v>360</v>
      </c>
      <c r="F30">
        <f ca="1">SUMIF($B$6:$B$22,"機械装置費(汎用機器)",$F$6:$F$21)</f>
        <v>0</v>
      </c>
    </row>
    <row r="31" spans="1:7" ht="22.5" customHeight="1" x14ac:dyDescent="0.15">
      <c r="A31" s="157" t="s">
        <v>352</v>
      </c>
      <c r="B31" s="20"/>
    </row>
    <row r="32" spans="1:7" ht="22.5" customHeight="1" x14ac:dyDescent="0.15">
      <c r="A32" s="157" t="s">
        <v>397</v>
      </c>
      <c r="B32" s="20"/>
    </row>
    <row r="33" spans="1:2" ht="22.5" customHeight="1" x14ac:dyDescent="0.15">
      <c r="A33" s="157"/>
      <c r="B33" s="20"/>
    </row>
    <row r="34" spans="1:2" ht="22.5" customHeight="1" x14ac:dyDescent="0.15">
      <c r="A34" s="157"/>
      <c r="B34" s="20"/>
    </row>
    <row r="35" spans="1:2" ht="22.5" customHeight="1" x14ac:dyDescent="0.15">
      <c r="A35" s="157"/>
      <c r="B35" s="20"/>
    </row>
    <row r="36" spans="1:2" ht="22.5" customHeight="1" x14ac:dyDescent="0.15">
      <c r="A36" s="157"/>
      <c r="B36" s="20"/>
    </row>
    <row r="37" spans="1:2" ht="22.5" customHeight="1" x14ac:dyDescent="0.15">
      <c r="A37" s="157"/>
      <c r="B37" s="20"/>
    </row>
    <row r="38" spans="1:2" ht="22.5" customHeight="1" x14ac:dyDescent="0.15">
      <c r="A38" s="157"/>
      <c r="B38" s="20"/>
    </row>
    <row r="39" spans="1:2" ht="22.5" customHeight="1" x14ac:dyDescent="0.15">
      <c r="A39" s="157"/>
      <c r="B39" s="20"/>
    </row>
    <row r="40" spans="1:2" ht="22.5" customHeight="1" x14ac:dyDescent="0.15">
      <c r="A40" s="157"/>
      <c r="B40" s="20"/>
    </row>
    <row r="41" spans="1:2" ht="22.5" customHeight="1" x14ac:dyDescent="0.15">
      <c r="A41" s="157"/>
      <c r="B41" s="20"/>
    </row>
    <row r="42" spans="1:2" ht="8.25" customHeight="1" x14ac:dyDescent="0.15">
      <c r="A42" s="158"/>
      <c r="B42" s="2"/>
    </row>
  </sheetData>
  <sheetProtection sheet="1" insertRows="0"/>
  <mergeCells count="2">
    <mergeCell ref="A1:F1"/>
    <mergeCell ref="C2:D2"/>
  </mergeCells>
  <phoneticPr fontId="1"/>
  <dataValidations count="3">
    <dataValidation type="list" allowBlank="1" showInputMessage="1" showErrorMessage="1" sqref="B5" xr:uid="{00000000-0002-0000-0300-000000000000}">
      <formula1>$A$29:$A$32</formula1>
    </dataValidation>
    <dataValidation type="list" allowBlank="1" showInputMessage="1" showErrorMessage="1" prompt="プルダウンから選択" sqref="B22" xr:uid="{00000000-0002-0000-0300-000001000000}">
      <formula1>$A$29:$A$40</formula1>
    </dataValidation>
    <dataValidation type="list" allowBlank="1" showInputMessage="1" showErrorMessage="1" prompt="プルダウンから選択" sqref="B6:B21" xr:uid="{A147AD7D-0D3C-41D2-8BE2-AB8C5F679A8B}">
      <formula1>$A$29:$A$32</formula1>
    </dataValidation>
  </dataValidations>
  <printOptions horizontalCentered="1"/>
  <pageMargins left="0.78740157480314965" right="0.78740157480314965" top="0.98425196850393704" bottom="0.78740157480314965" header="0.31496062992125984" footer="0.31496062992125984"/>
  <pageSetup paperSize="9" scale="9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pageSetUpPr fitToPage="1"/>
  </sheetPr>
  <dimension ref="A1:W59"/>
  <sheetViews>
    <sheetView showGridLines="0" showZeros="0" view="pageBreakPreview" zoomScaleNormal="100" zoomScaleSheetLayoutView="100" workbookViewId="0"/>
  </sheetViews>
  <sheetFormatPr defaultColWidth="8.6640625" defaultRowHeight="14.25" x14ac:dyDescent="0.15"/>
  <cols>
    <col min="1" max="1" width="2.33203125" style="64" customWidth="1"/>
    <col min="2" max="2" width="1.1640625" style="64" customWidth="1"/>
    <col min="3" max="3" width="1.83203125" style="64" customWidth="1"/>
    <col min="4" max="4" width="8.58203125" style="64" customWidth="1"/>
    <col min="5" max="10" width="4.83203125" style="64" customWidth="1"/>
    <col min="11" max="11" width="9.5" style="64" customWidth="1"/>
    <col min="12" max="12" width="1.58203125" style="64" customWidth="1"/>
    <col min="13" max="13" width="7.33203125" style="184" customWidth="1"/>
    <col min="14" max="14" width="8.58203125" style="184" customWidth="1"/>
    <col min="15" max="20" width="7.33203125" style="184" customWidth="1"/>
    <col min="21" max="23" width="8.6640625" style="184"/>
    <col min="24" max="16384" width="8.6640625" style="64"/>
  </cols>
  <sheetData>
    <row r="1" spans="1:13" s="184" customFormat="1" ht="33.950000000000003" customHeight="1" x14ac:dyDescent="0.15">
      <c r="A1" s="59"/>
      <c r="B1" s="59"/>
      <c r="C1" s="59"/>
      <c r="D1" s="59"/>
      <c r="E1" s="59"/>
      <c r="F1" s="59"/>
      <c r="G1" s="59"/>
      <c r="H1" s="59"/>
      <c r="I1" s="59"/>
      <c r="J1" s="59"/>
      <c r="K1" s="58" t="s">
        <v>343</v>
      </c>
    </row>
    <row r="2" spans="1:13" s="184" customFormat="1" ht="18" customHeight="1" x14ac:dyDescent="0.15">
      <c r="A2" s="59" t="s">
        <v>273</v>
      </c>
      <c r="B2" s="59"/>
      <c r="C2" s="59"/>
      <c r="D2" s="59"/>
      <c r="E2" s="59"/>
      <c r="F2" s="59"/>
      <c r="G2" s="59"/>
      <c r="H2" s="59"/>
      <c r="I2" s="59"/>
      <c r="J2" s="59"/>
      <c r="K2" s="185" t="s">
        <v>183</v>
      </c>
      <c r="L2" s="186"/>
    </row>
    <row r="3" spans="1:13" s="184" customFormat="1" ht="21" customHeight="1" thickBot="1" x14ac:dyDescent="0.2">
      <c r="A3" s="187" t="s">
        <v>249</v>
      </c>
      <c r="B3" s="187"/>
      <c r="C3" s="188"/>
      <c r="D3" s="189" t="s">
        <v>250</v>
      </c>
      <c r="E3" s="189"/>
      <c r="F3" s="189"/>
      <c r="G3" s="479" t="s">
        <v>255</v>
      </c>
      <c r="H3" s="485"/>
      <c r="I3" s="485"/>
      <c r="J3" s="479" t="s">
        <v>256</v>
      </c>
      <c r="K3" s="480"/>
      <c r="L3" s="190"/>
      <c r="M3" s="24" t="s">
        <v>372</v>
      </c>
    </row>
    <row r="4" spans="1:13" s="184" customFormat="1" ht="21" customHeight="1" thickTop="1" x14ac:dyDescent="0.15">
      <c r="A4" s="191">
        <v>1</v>
      </c>
      <c r="B4" s="192"/>
      <c r="C4" s="493" t="s">
        <v>331</v>
      </c>
      <c r="D4" s="493"/>
      <c r="E4" s="493"/>
      <c r="F4" s="494"/>
      <c r="G4" s="486">
        <f>SUMIF(別紙3_経費明細!$B$6:$B$21,C4,別紙3_経費明細!$E$6:$E$21)</f>
        <v>0</v>
      </c>
      <c r="H4" s="486"/>
      <c r="I4" s="487"/>
      <c r="J4" s="481">
        <f>SUMIF(別紙3_経費明細!$B$6:$B$21,C4,別紙3_経費明細!$F$6:$F$21)</f>
        <v>0</v>
      </c>
      <c r="K4" s="482"/>
      <c r="L4" s="193"/>
      <c r="M4" s="24"/>
    </row>
    <row r="5" spans="1:13" s="184" customFormat="1" ht="21" customHeight="1" x14ac:dyDescent="0.15">
      <c r="A5" s="191">
        <v>2</v>
      </c>
      <c r="B5" s="192"/>
      <c r="C5" s="495" t="s">
        <v>332</v>
      </c>
      <c r="D5" s="495"/>
      <c r="E5" s="495"/>
      <c r="F5" s="496"/>
      <c r="G5" s="483">
        <f>SUMIF(別紙3_経費明細!$B$6:$B$21,C5,別紙3_経費明細!$E$6:$E$21)</f>
        <v>0</v>
      </c>
      <c r="H5" s="483"/>
      <c r="I5" s="484"/>
      <c r="J5" s="484">
        <f>SUMIF(別紙3_経費明細!$B$6:$B$21,C5,別紙3_経費明細!$F$6:$F$21)</f>
        <v>0</v>
      </c>
      <c r="K5" s="488"/>
      <c r="L5" s="193"/>
    </row>
    <row r="6" spans="1:13" s="184" customFormat="1" ht="21" customHeight="1" thickBot="1" x14ac:dyDescent="0.2">
      <c r="A6" s="191">
        <v>3</v>
      </c>
      <c r="B6" s="192"/>
      <c r="C6" s="495" t="s">
        <v>353</v>
      </c>
      <c r="D6" s="495"/>
      <c r="E6" s="495"/>
      <c r="F6" s="496"/>
      <c r="G6" s="483">
        <f>SUMIF(別紙3_経費明細!$B$6:$B$21,C6,別紙3_経費明細!$E$6:$E$21)</f>
        <v>0</v>
      </c>
      <c r="H6" s="483"/>
      <c r="I6" s="484"/>
      <c r="J6" s="484">
        <f>SUMIF(別紙3_経費明細!$B$6:$B$21,C6,別紙3_経費明細!$F$6:$F$21)</f>
        <v>0</v>
      </c>
      <c r="K6" s="488"/>
      <c r="L6" s="193"/>
    </row>
    <row r="7" spans="1:13" s="184" customFormat="1" ht="21" customHeight="1" thickBot="1" x14ac:dyDescent="0.2">
      <c r="A7" s="194"/>
      <c r="B7" s="195"/>
      <c r="C7" s="195"/>
      <c r="D7" s="195"/>
      <c r="E7" s="195"/>
      <c r="F7" s="195"/>
      <c r="G7" s="195"/>
      <c r="H7" s="195"/>
      <c r="I7" s="196" t="s">
        <v>260</v>
      </c>
      <c r="J7" s="489">
        <f>SUM(J4:J6)</f>
        <v>0</v>
      </c>
      <c r="K7" s="490"/>
      <c r="L7" s="193"/>
    </row>
    <row r="8" spans="1:13" s="184" customFormat="1" ht="12" customHeight="1" x14ac:dyDescent="0.15">
      <c r="A8" s="196"/>
      <c r="B8" s="196"/>
      <c r="C8" s="197"/>
      <c r="D8" s="196"/>
      <c r="E8" s="196"/>
      <c r="F8" s="196"/>
      <c r="G8" s="196"/>
      <c r="H8" s="196"/>
      <c r="I8" s="198"/>
      <c r="J8" s="193"/>
      <c r="K8" s="193"/>
      <c r="L8" s="199"/>
    </row>
    <row r="9" spans="1:13" s="184" customFormat="1" ht="16.5" customHeight="1" x14ac:dyDescent="0.15">
      <c r="A9" s="505" t="s">
        <v>398</v>
      </c>
      <c r="B9" s="506"/>
      <c r="C9" s="506"/>
      <c r="D9" s="506"/>
      <c r="E9" s="506"/>
      <c r="F9" s="506"/>
      <c r="G9" s="506"/>
      <c r="H9" s="506"/>
      <c r="I9" s="506"/>
      <c r="J9" s="506"/>
      <c r="K9" s="506"/>
      <c r="L9" s="199"/>
    </row>
    <row r="10" spans="1:13" s="184" customFormat="1" ht="16.5" customHeight="1" x14ac:dyDescent="0.15">
      <c r="A10" s="507"/>
      <c r="B10" s="508"/>
      <c r="C10" s="508"/>
      <c r="D10" s="508"/>
      <c r="E10" s="508"/>
      <c r="F10" s="508"/>
      <c r="G10" s="508"/>
      <c r="H10" s="508"/>
      <c r="I10" s="508"/>
      <c r="J10" s="508"/>
      <c r="K10" s="508"/>
      <c r="L10" s="199"/>
    </row>
    <row r="11" spans="1:13" s="184" customFormat="1" ht="21" customHeight="1" thickBot="1" x14ac:dyDescent="0.2">
      <c r="A11" s="268" t="s">
        <v>249</v>
      </c>
      <c r="B11" s="268"/>
      <c r="C11" s="269"/>
      <c r="D11" s="270" t="s">
        <v>250</v>
      </c>
      <c r="E11" s="270"/>
      <c r="F11" s="270"/>
      <c r="G11" s="509" t="s">
        <v>255</v>
      </c>
      <c r="H11" s="510"/>
      <c r="I11" s="510"/>
      <c r="J11" s="509" t="s">
        <v>256</v>
      </c>
      <c r="K11" s="511"/>
      <c r="L11" s="190"/>
      <c r="M11" s="24" t="s">
        <v>372</v>
      </c>
    </row>
    <row r="12" spans="1:13" s="184" customFormat="1" ht="21" customHeight="1" thickTop="1" thickBot="1" x14ac:dyDescent="0.2">
      <c r="A12" s="271">
        <v>4</v>
      </c>
      <c r="B12" s="272"/>
      <c r="C12" s="512" t="s">
        <v>394</v>
      </c>
      <c r="D12" s="512"/>
      <c r="E12" s="512"/>
      <c r="F12" s="513"/>
      <c r="G12" s="514">
        <f>SUMIF(別紙3_経費明細!$B$6:$B$21,C12,別紙3_経費明細!$E$6:$E$21)</f>
        <v>0</v>
      </c>
      <c r="H12" s="514"/>
      <c r="I12" s="515"/>
      <c r="J12" s="516">
        <f>SUMIF(別紙3_経費明細!$B$6:$B$21,C12,別紙3_経費明細!$F$6:$F$21)</f>
        <v>0</v>
      </c>
      <c r="K12" s="517"/>
      <c r="L12" s="193"/>
      <c r="M12" s="24"/>
    </row>
    <row r="13" spans="1:13" s="184" customFormat="1" ht="21" customHeight="1" thickBot="1" x14ac:dyDescent="0.2">
      <c r="A13" s="273"/>
      <c r="B13" s="274"/>
      <c r="C13" s="274"/>
      <c r="D13" s="274"/>
      <c r="E13" s="274"/>
      <c r="F13" s="274"/>
      <c r="G13" s="274"/>
      <c r="H13" s="274"/>
      <c r="I13" s="275" t="s">
        <v>260</v>
      </c>
      <c r="J13" s="503">
        <f>SUM(J12:J12)</f>
        <v>0</v>
      </c>
      <c r="K13" s="504"/>
      <c r="L13" s="193"/>
    </row>
    <row r="14" spans="1:13" s="184" customFormat="1" ht="18.75" customHeight="1" x14ac:dyDescent="0.15">
      <c r="A14" s="200"/>
      <c r="B14" s="201"/>
      <c r="C14" s="201"/>
      <c r="D14" s="201"/>
      <c r="E14" s="201"/>
      <c r="F14" s="201"/>
      <c r="G14" s="201"/>
      <c r="H14" s="201"/>
      <c r="I14" s="262"/>
      <c r="J14" s="263"/>
      <c r="K14" s="263"/>
      <c r="L14" s="264"/>
    </row>
    <row r="15" spans="1:13" s="184" customFormat="1" ht="3.75" customHeight="1" x14ac:dyDescent="0.15">
      <c r="A15" s="200"/>
      <c r="B15" s="201"/>
      <c r="C15" s="201"/>
      <c r="D15" s="201"/>
      <c r="E15" s="201"/>
      <c r="F15" s="201"/>
      <c r="G15" s="201"/>
      <c r="H15" s="201"/>
      <c r="I15" s="201"/>
      <c r="J15" s="198"/>
      <c r="K15" s="202"/>
      <c r="L15" s="199"/>
    </row>
    <row r="16" spans="1:13" s="184" customFormat="1" ht="18" customHeight="1" thickBot="1" x14ac:dyDescent="0.2">
      <c r="A16" s="203" t="s">
        <v>338</v>
      </c>
      <c r="B16" s="64"/>
      <c r="C16" s="64"/>
      <c r="D16" s="64"/>
      <c r="E16" s="64"/>
      <c r="G16" s="204" t="s">
        <v>339</v>
      </c>
      <c r="H16" s="64"/>
      <c r="I16" s="204" t="s">
        <v>340</v>
      </c>
      <c r="J16" s="64"/>
      <c r="K16" s="205"/>
      <c r="L16" s="199"/>
    </row>
    <row r="17" spans="1:13" s="184" customFormat="1" ht="18" customHeight="1" thickTop="1" thickBot="1" x14ac:dyDescent="0.2">
      <c r="A17" s="203" t="s">
        <v>341</v>
      </c>
      <c r="B17" s="64"/>
      <c r="C17" s="64"/>
      <c r="D17" s="64"/>
      <c r="E17" s="64"/>
      <c r="G17" s="216" t="str">
        <f>'1号-2'!D13</f>
        <v/>
      </c>
      <c r="H17" s="64"/>
      <c r="I17" s="217" t="str">
        <f>IF(G17="〇","","〇")</f>
        <v>〇</v>
      </c>
      <c r="J17" s="64"/>
      <c r="K17" s="205"/>
      <c r="L17" s="199"/>
    </row>
    <row r="18" spans="1:13" s="184" customFormat="1" ht="18" customHeight="1" thickTop="1" x14ac:dyDescent="0.15">
      <c r="A18" s="203"/>
      <c r="B18" s="64"/>
      <c r="C18" s="64"/>
      <c r="D18" s="64"/>
      <c r="E18" s="64"/>
      <c r="G18" s="64" t="s">
        <v>351</v>
      </c>
      <c r="H18" s="64"/>
      <c r="I18" s="64" t="s">
        <v>347</v>
      </c>
      <c r="J18" s="64"/>
      <c r="K18" s="205"/>
      <c r="L18" s="199"/>
    </row>
    <row r="19" spans="1:13" s="184" customFormat="1" ht="1.5" customHeight="1" x14ac:dyDescent="0.15">
      <c r="A19" s="203"/>
      <c r="B19" s="64"/>
      <c r="C19" s="64"/>
      <c r="D19" s="64"/>
      <c r="E19" s="64"/>
      <c r="F19" s="64"/>
      <c r="G19" s="64"/>
      <c r="H19" s="64"/>
      <c r="I19" s="64"/>
      <c r="J19" s="193"/>
      <c r="K19" s="205"/>
      <c r="L19" s="199"/>
    </row>
    <row r="20" spans="1:13" s="184" customFormat="1" ht="18" customHeight="1" x14ac:dyDescent="0.15">
      <c r="A20" s="203" t="s">
        <v>342</v>
      </c>
      <c r="B20" s="64"/>
      <c r="C20" s="64"/>
      <c r="D20" s="64"/>
      <c r="E20" s="64"/>
      <c r="F20" s="64"/>
      <c r="G20" s="64"/>
      <c r="H20" s="64"/>
      <c r="I20" s="64"/>
      <c r="J20" s="193"/>
      <c r="K20" s="205"/>
      <c r="L20" s="199"/>
    </row>
    <row r="21" spans="1:13" s="184" customFormat="1" ht="3.75" customHeight="1" x14ac:dyDescent="0.15">
      <c r="A21" s="206"/>
      <c r="B21" s="207"/>
      <c r="C21" s="207"/>
      <c r="D21" s="207"/>
      <c r="E21" s="207"/>
      <c r="F21" s="207"/>
      <c r="G21" s="207"/>
      <c r="H21" s="207"/>
      <c r="I21" s="207"/>
      <c r="J21" s="208"/>
      <c r="K21" s="209"/>
      <c r="L21" s="199"/>
    </row>
    <row r="22" spans="1:13" s="184" customFormat="1" ht="11.25" customHeight="1" x14ac:dyDescent="0.15">
      <c r="A22" s="210"/>
      <c r="B22" s="210"/>
      <c r="C22" s="211"/>
      <c r="D22" s="210"/>
      <c r="E22" s="210"/>
      <c r="F22" s="210"/>
      <c r="G22" s="210"/>
      <c r="H22" s="210"/>
      <c r="I22" s="193"/>
      <c r="J22" s="193"/>
      <c r="K22" s="193"/>
      <c r="L22" s="199"/>
    </row>
    <row r="23" spans="1:13" s="184" customFormat="1" ht="18" customHeight="1" x14ac:dyDescent="0.15">
      <c r="A23" s="210"/>
      <c r="B23" s="218" t="s">
        <v>259</v>
      </c>
      <c r="C23" s="186"/>
      <c r="D23" s="210"/>
      <c r="E23" s="210"/>
      <c r="F23" s="210"/>
      <c r="G23" s="210"/>
      <c r="H23" s="210"/>
      <c r="I23" s="193"/>
      <c r="J23" s="193"/>
      <c r="K23" s="193"/>
      <c r="L23" s="219"/>
    </row>
    <row r="24" spans="1:13" s="184" customFormat="1" ht="24" customHeight="1" x14ac:dyDescent="0.15">
      <c r="A24" s="521" t="s">
        <v>348</v>
      </c>
      <c r="B24" s="521"/>
      <c r="C24" s="521"/>
      <c r="D24" s="521"/>
      <c r="E24" s="521"/>
      <c r="F24" s="522">
        <f>IF(G17="〇",2/3,1/2)</f>
        <v>0.5</v>
      </c>
      <c r="G24" s="522"/>
      <c r="H24" s="521" t="s">
        <v>349</v>
      </c>
      <c r="I24" s="521"/>
      <c r="J24" s="521"/>
      <c r="K24" s="521"/>
      <c r="L24" s="183"/>
    </row>
    <row r="25" spans="1:13" s="184" customFormat="1" ht="7.5" customHeight="1" x14ac:dyDescent="0.15">
      <c r="A25" s="210"/>
      <c r="B25" s="210"/>
      <c r="C25" s="211"/>
      <c r="D25" s="210"/>
      <c r="E25" s="210"/>
      <c r="F25" s="210"/>
      <c r="G25" s="210"/>
      <c r="H25" s="210"/>
      <c r="I25" s="193"/>
      <c r="J25" s="193"/>
      <c r="K25" s="193"/>
      <c r="L25" s="199"/>
    </row>
    <row r="26" spans="1:13" s="184" customFormat="1" ht="28.5" customHeight="1" x14ac:dyDescent="0.15">
      <c r="A26" s="525" t="e">
        <f>IF(AND(I34&gt;0,I44&gt;0),"経費項目№1～3と№4が両方記載されており、適切ではありません","")</f>
        <v>#DIV/0!</v>
      </c>
      <c r="B26" s="525"/>
      <c r="C26" s="525"/>
      <c r="D26" s="525"/>
      <c r="E26" s="525"/>
      <c r="F26" s="525"/>
      <c r="G26" s="525"/>
      <c r="H26" s="525"/>
      <c r="I26" s="525"/>
      <c r="J26" s="525"/>
      <c r="K26" s="525"/>
      <c r="L26" s="525"/>
      <c r="M26" s="24" t="s">
        <v>399</v>
      </c>
    </row>
    <row r="27" spans="1:13" s="184" customFormat="1" ht="13.5" customHeight="1" x14ac:dyDescent="0.15">
      <c r="A27" s="267"/>
      <c r="B27" s="267"/>
      <c r="C27" s="267"/>
      <c r="D27" s="267"/>
      <c r="E27" s="267"/>
      <c r="F27" s="267"/>
      <c r="G27" s="267"/>
      <c r="H27" s="267"/>
      <c r="I27" s="267"/>
      <c r="J27" s="267"/>
      <c r="K27" s="267"/>
      <c r="L27" s="267"/>
    </row>
    <row r="28" spans="1:13" s="184" customFormat="1" ht="21.75" customHeight="1" x14ac:dyDescent="0.15">
      <c r="A28" s="281" t="s">
        <v>396</v>
      </c>
      <c r="B28" s="276"/>
      <c r="C28" s="276"/>
      <c r="D28" s="276"/>
      <c r="E28" s="276"/>
      <c r="F28" s="277"/>
      <c r="G28" s="222"/>
      <c r="H28" s="183"/>
      <c r="I28" s="183"/>
      <c r="J28" s="183"/>
      <c r="K28" s="183"/>
      <c r="L28" s="183"/>
    </row>
    <row r="29" spans="1:13" s="184" customFormat="1" ht="13.5" customHeight="1" x14ac:dyDescent="0.15">
      <c r="A29" s="183"/>
      <c r="B29" s="183"/>
      <c r="C29" s="183"/>
      <c r="D29" s="183"/>
      <c r="E29" s="183"/>
      <c r="F29" s="183"/>
      <c r="G29" s="183"/>
      <c r="H29" s="183"/>
      <c r="I29" s="86"/>
      <c r="J29" s="64"/>
      <c r="K29" s="193"/>
      <c r="L29" s="219" t="str">
        <f>"（単位：円、対象経費の"&amp;RIGHT(IF(G17="〇",G18,I18),3)&amp;" は千円未満切捨）"</f>
        <v>（単位：円、対象経費の1/2 は千円未満切捨）</v>
      </c>
    </row>
    <row r="30" spans="1:13" s="184" customFormat="1" ht="20.25" customHeight="1" x14ac:dyDescent="0.15">
      <c r="A30" s="461"/>
      <c r="B30" s="462"/>
      <c r="C30" s="462"/>
      <c r="D30" s="463"/>
      <c r="E30" s="467" t="s">
        <v>257</v>
      </c>
      <c r="F30" s="468"/>
      <c r="G30" s="471" t="s">
        <v>350</v>
      </c>
      <c r="H30" s="472"/>
      <c r="I30" s="471" t="s">
        <v>345</v>
      </c>
      <c r="J30" s="472"/>
      <c r="K30" s="467" t="s">
        <v>258</v>
      </c>
      <c r="L30" s="468"/>
      <c r="M30" s="220" t="s">
        <v>344</v>
      </c>
    </row>
    <row r="31" spans="1:13" s="184" customFormat="1" ht="20.25" customHeight="1" thickBot="1" x14ac:dyDescent="0.2">
      <c r="A31" s="464"/>
      <c r="B31" s="465"/>
      <c r="C31" s="465"/>
      <c r="D31" s="466"/>
      <c r="E31" s="469"/>
      <c r="F31" s="470"/>
      <c r="G31" s="475">
        <f>F24</f>
        <v>0.5</v>
      </c>
      <c r="H31" s="476"/>
      <c r="I31" s="473"/>
      <c r="J31" s="474"/>
      <c r="K31" s="469"/>
      <c r="L31" s="470"/>
      <c r="M31" s="220"/>
    </row>
    <row r="32" spans="1:13" s="184" customFormat="1" ht="20.25" customHeight="1" thickTop="1" x14ac:dyDescent="0.15">
      <c r="A32" s="454" t="s">
        <v>383</v>
      </c>
      <c r="B32" s="455"/>
      <c r="C32" s="455"/>
      <c r="D32" s="456"/>
      <c r="E32" s="457">
        <f>SUM(J4:J5)</f>
        <v>0</v>
      </c>
      <c r="F32" s="458"/>
      <c r="G32" s="459">
        <f>ROUNDDOWN(E32*F24,-3)</f>
        <v>0</v>
      </c>
      <c r="H32" s="460"/>
      <c r="I32" s="459">
        <f>IF(SUM(E32:E33)=0,,3*10^6-MIN(G33,I33))</f>
        <v>0</v>
      </c>
      <c r="J32" s="460"/>
      <c r="K32" s="457">
        <f>MIN(G32,I32)</f>
        <v>0</v>
      </c>
      <c r="L32" s="458"/>
    </row>
    <row r="33" spans="1:13" s="184" customFormat="1" ht="20.25" customHeight="1" x14ac:dyDescent="0.15">
      <c r="A33" s="518" t="s">
        <v>354</v>
      </c>
      <c r="B33" s="519"/>
      <c r="C33" s="519"/>
      <c r="D33" s="520"/>
      <c r="E33" s="491">
        <f>J6</f>
        <v>0</v>
      </c>
      <c r="F33" s="492"/>
      <c r="G33" s="491">
        <f>ROUNDDOWN(E33*F24,-3)</f>
        <v>0</v>
      </c>
      <c r="H33" s="492"/>
      <c r="I33" s="491">
        <f>IF(E33=0,,1*10^5)</f>
        <v>0</v>
      </c>
      <c r="J33" s="492"/>
      <c r="K33" s="523">
        <f>MIN(G33,I33)</f>
        <v>0</v>
      </c>
      <c r="L33" s="524"/>
      <c r="M33" s="221"/>
    </row>
    <row r="34" spans="1:13" s="184" customFormat="1" ht="45.75" customHeight="1" x14ac:dyDescent="0.15">
      <c r="A34" s="183"/>
      <c r="B34" s="183"/>
      <c r="C34" s="183"/>
      <c r="D34" s="183"/>
      <c r="E34" s="183"/>
      <c r="F34" s="448" t="s">
        <v>346</v>
      </c>
      <c r="G34" s="449"/>
      <c r="H34" s="450"/>
      <c r="I34" s="451" t="e">
        <f>IF(I37="",SUM(K32:K33),"補助対象経費が条件に合いません")</f>
        <v>#DIV/0!</v>
      </c>
      <c r="J34" s="452"/>
      <c r="K34" s="452"/>
      <c r="L34" s="453"/>
      <c r="M34" s="24" t="s">
        <v>373</v>
      </c>
    </row>
    <row r="35" spans="1:13" s="184" customFormat="1" ht="15.75" customHeight="1" x14ac:dyDescent="0.15">
      <c r="A35" s="210"/>
      <c r="B35" s="211" t="s">
        <v>333</v>
      </c>
      <c r="C35" s="211"/>
      <c r="D35" s="210"/>
      <c r="E35" s="210"/>
      <c r="F35" s="210"/>
      <c r="G35" s="210"/>
      <c r="H35" s="210"/>
      <c r="I35" s="193"/>
      <c r="J35" s="193"/>
      <c r="K35" s="193"/>
      <c r="L35" s="199"/>
    </row>
    <row r="36" spans="1:13" s="184" customFormat="1" ht="15.75" customHeight="1" x14ac:dyDescent="0.15">
      <c r="A36" s="212"/>
      <c r="B36" s="212"/>
      <c r="C36" s="212"/>
      <c r="D36" s="213" t="s">
        <v>334</v>
      </c>
      <c r="E36" s="477" t="s">
        <v>335</v>
      </c>
      <c r="F36" s="478"/>
      <c r="G36" s="477" t="s">
        <v>336</v>
      </c>
      <c r="H36" s="478"/>
      <c r="I36" s="477" t="s">
        <v>337</v>
      </c>
      <c r="J36" s="499"/>
      <c r="K36" s="478"/>
    </row>
    <row r="37" spans="1:13" s="184" customFormat="1" ht="15.75" customHeight="1" x14ac:dyDescent="0.15">
      <c r="A37" s="193"/>
      <c r="B37" s="193"/>
      <c r="C37" s="193"/>
      <c r="D37" s="214">
        <f>SUMIFS(J4:J6,C4:C6,"機械装置費(汎用機器)")</f>
        <v>0</v>
      </c>
      <c r="E37" s="498" t="e">
        <f>IF(J6/J7&lt;=1/2,"ok","1/2超過")</f>
        <v>#DIV/0!</v>
      </c>
      <c r="F37" s="498"/>
      <c r="G37" s="497" t="str">
        <f>IF(D37&lt;=3*10^5,"ok","30万円超")</f>
        <v>ok</v>
      </c>
      <c r="H37" s="498"/>
      <c r="I37" s="500" t="e">
        <f>IF(E37&lt;&gt;"ok","1/2を超過しています ","")&amp;IF(G37&lt;&gt;"ok","30万円を超過しています ","")</f>
        <v>#DIV/0!</v>
      </c>
      <c r="J37" s="501"/>
      <c r="K37" s="502"/>
      <c r="L37" s="199"/>
    </row>
    <row r="38" spans="1:13" s="184" customFormat="1" ht="28.5" customHeight="1" x14ac:dyDescent="0.15">
      <c r="A38" s="193"/>
      <c r="B38" s="193"/>
      <c r="C38" s="193"/>
      <c r="D38" s="265"/>
      <c r="E38" s="261"/>
      <c r="F38" s="261"/>
      <c r="G38" s="266"/>
      <c r="H38" s="261"/>
      <c r="I38" s="193"/>
      <c r="J38" s="193"/>
      <c r="K38" s="193"/>
      <c r="L38" s="199"/>
    </row>
    <row r="39" spans="1:13" s="184" customFormat="1" ht="21.75" customHeight="1" x14ac:dyDescent="0.15">
      <c r="A39" s="281" t="s">
        <v>400</v>
      </c>
      <c r="B39" s="278"/>
      <c r="C39" s="279"/>
      <c r="D39" s="278"/>
      <c r="E39" s="278"/>
      <c r="F39" s="278"/>
      <c r="G39" s="278"/>
      <c r="H39" s="278"/>
      <c r="I39" s="280"/>
      <c r="J39" s="280"/>
      <c r="K39" s="280"/>
      <c r="L39" s="199"/>
    </row>
    <row r="40" spans="1:13" s="184" customFormat="1" ht="15.75" customHeight="1" x14ac:dyDescent="0.15">
      <c r="A40" s="183"/>
      <c r="B40" s="183"/>
      <c r="C40" s="183"/>
      <c r="D40" s="183"/>
      <c r="E40" s="183"/>
      <c r="F40" s="183"/>
      <c r="G40" s="183"/>
      <c r="H40" s="183"/>
      <c r="I40" s="86"/>
      <c r="J40" s="64"/>
      <c r="K40" s="193"/>
      <c r="L40" s="219" t="str">
        <f>"（単位：円、対象経費の"&amp;RIGHT(IF(G17="〇",G18,I18),3)&amp;" は千円未満切捨）"</f>
        <v>（単位：円、対象経費の1/2 は千円未満切捨）</v>
      </c>
    </row>
    <row r="41" spans="1:13" s="184" customFormat="1" ht="20.25" customHeight="1" x14ac:dyDescent="0.15">
      <c r="A41" s="461"/>
      <c r="B41" s="462"/>
      <c r="C41" s="462"/>
      <c r="D41" s="463"/>
      <c r="E41" s="467" t="s">
        <v>257</v>
      </c>
      <c r="F41" s="468"/>
      <c r="G41" s="471" t="s">
        <v>350</v>
      </c>
      <c r="H41" s="472"/>
      <c r="I41" s="471" t="s">
        <v>345</v>
      </c>
      <c r="J41" s="472"/>
      <c r="K41" s="467" t="s">
        <v>258</v>
      </c>
      <c r="L41" s="468"/>
      <c r="M41" s="220" t="s">
        <v>344</v>
      </c>
    </row>
    <row r="42" spans="1:13" s="184" customFormat="1" ht="20.25" customHeight="1" thickBot="1" x14ac:dyDescent="0.2">
      <c r="A42" s="464"/>
      <c r="B42" s="465"/>
      <c r="C42" s="465"/>
      <c r="D42" s="466"/>
      <c r="E42" s="469"/>
      <c r="F42" s="470"/>
      <c r="G42" s="475">
        <f>F24</f>
        <v>0.5</v>
      </c>
      <c r="H42" s="476"/>
      <c r="I42" s="473"/>
      <c r="J42" s="474"/>
      <c r="K42" s="469"/>
      <c r="L42" s="470"/>
      <c r="M42" s="220"/>
    </row>
    <row r="43" spans="1:13" s="184" customFormat="1" ht="20.25" customHeight="1" thickTop="1" x14ac:dyDescent="0.15">
      <c r="A43" s="454" t="s">
        <v>395</v>
      </c>
      <c r="B43" s="455"/>
      <c r="C43" s="455"/>
      <c r="D43" s="456"/>
      <c r="E43" s="457">
        <f>J13</f>
        <v>0</v>
      </c>
      <c r="F43" s="458"/>
      <c r="G43" s="459">
        <f>ROUNDDOWN(E43*F24,-3)</f>
        <v>0</v>
      </c>
      <c r="H43" s="460"/>
      <c r="I43" s="459">
        <f>3*10^6</f>
        <v>3000000</v>
      </c>
      <c r="J43" s="460"/>
      <c r="K43" s="457">
        <f>MIN(G43,I43)</f>
        <v>0</v>
      </c>
      <c r="L43" s="458"/>
    </row>
    <row r="44" spans="1:13" s="184" customFormat="1" ht="45.75" customHeight="1" x14ac:dyDescent="0.15">
      <c r="A44" s="183"/>
      <c r="B44" s="183"/>
      <c r="C44" s="183"/>
      <c r="D44" s="183"/>
      <c r="E44" s="183"/>
      <c r="F44" s="448" t="s">
        <v>346</v>
      </c>
      <c r="G44" s="449"/>
      <c r="H44" s="450"/>
      <c r="I44" s="451">
        <f>K43</f>
        <v>0</v>
      </c>
      <c r="J44" s="452"/>
      <c r="K44" s="452"/>
      <c r="L44" s="453"/>
      <c r="M44" s="24"/>
    </row>
    <row r="45" spans="1:13" s="184" customFormat="1" ht="15.75" customHeight="1" x14ac:dyDescent="0.15"/>
    <row r="46" spans="1:13" s="184" customFormat="1" ht="19.5" customHeight="1" x14ac:dyDescent="0.15"/>
    <row r="47" spans="1:13" s="184" customFormat="1" x14ac:dyDescent="0.15">
      <c r="A47" s="86" t="s">
        <v>201</v>
      </c>
      <c r="B47" s="86"/>
      <c r="C47" s="86"/>
      <c r="D47" s="64"/>
      <c r="E47" s="64"/>
      <c r="F47" s="64"/>
      <c r="G47" s="64"/>
      <c r="H47" s="64"/>
      <c r="I47" s="64"/>
      <c r="J47" s="64"/>
      <c r="K47" s="64"/>
      <c r="L47" s="64"/>
    </row>
    <row r="48" spans="1:13" s="184" customFormat="1" x14ac:dyDescent="0.15">
      <c r="A48" s="215" t="s">
        <v>318</v>
      </c>
      <c r="B48" s="215"/>
      <c r="C48" s="215"/>
      <c r="D48" s="64"/>
      <c r="E48" s="64"/>
      <c r="F48" s="64"/>
      <c r="G48" s="64"/>
      <c r="H48" s="64"/>
      <c r="I48" s="64"/>
      <c r="J48" s="64"/>
      <c r="K48" s="64"/>
      <c r="L48" s="64"/>
    </row>
    <row r="49" spans="1:12" s="184" customFormat="1" x14ac:dyDescent="0.15">
      <c r="A49" s="215" t="s">
        <v>296</v>
      </c>
      <c r="B49" s="215"/>
      <c r="C49" s="215"/>
      <c r="D49" s="64"/>
      <c r="E49" s="64"/>
      <c r="F49" s="64"/>
      <c r="G49" s="64"/>
      <c r="H49" s="64"/>
      <c r="I49" s="64"/>
      <c r="J49" s="64"/>
      <c r="K49" s="64"/>
      <c r="L49" s="64"/>
    </row>
    <row r="50" spans="1:12" s="184" customFormat="1" x14ac:dyDescent="0.15">
      <c r="A50" s="215" t="s">
        <v>355</v>
      </c>
      <c r="B50" s="215"/>
      <c r="C50" s="215"/>
      <c r="D50" s="64"/>
      <c r="E50" s="64"/>
      <c r="F50" s="64"/>
      <c r="G50" s="64"/>
      <c r="H50" s="64"/>
      <c r="I50" s="64"/>
      <c r="J50" s="64"/>
      <c r="K50" s="64"/>
      <c r="L50" s="64"/>
    </row>
    <row r="51" spans="1:12" x14ac:dyDescent="0.15">
      <c r="A51" s="215"/>
      <c r="B51" s="215"/>
      <c r="C51" s="215"/>
    </row>
    <row r="52" spans="1:12" x14ac:dyDescent="0.15">
      <c r="A52" s="215"/>
      <c r="B52" s="215"/>
      <c r="C52" s="215"/>
    </row>
    <row r="53" spans="1:12" x14ac:dyDescent="0.15">
      <c r="A53" s="215"/>
      <c r="B53" s="215"/>
      <c r="C53" s="215"/>
    </row>
    <row r="54" spans="1:12" x14ac:dyDescent="0.15">
      <c r="A54" s="215"/>
      <c r="B54" s="215"/>
      <c r="C54" s="215"/>
    </row>
    <row r="55" spans="1:12" x14ac:dyDescent="0.15">
      <c r="A55" s="215"/>
      <c r="B55" s="215"/>
      <c r="C55" s="215"/>
    </row>
    <row r="56" spans="1:12" x14ac:dyDescent="0.15">
      <c r="A56" s="215"/>
      <c r="B56" s="215"/>
      <c r="C56" s="215"/>
    </row>
    <row r="57" spans="1:12" x14ac:dyDescent="0.15">
      <c r="A57" s="215"/>
      <c r="B57" s="215"/>
      <c r="C57" s="215"/>
    </row>
    <row r="58" spans="1:12" x14ac:dyDescent="0.15">
      <c r="A58" s="215"/>
      <c r="B58" s="215"/>
      <c r="C58" s="215"/>
    </row>
    <row r="59" spans="1:12" x14ac:dyDescent="0.15">
      <c r="A59" s="215"/>
      <c r="B59" s="215"/>
      <c r="C59" s="215"/>
    </row>
  </sheetData>
  <sheetProtection sheet="1" objects="1" scenarios="1"/>
  <mergeCells count="60">
    <mergeCell ref="A33:D33"/>
    <mergeCell ref="A24:E24"/>
    <mergeCell ref="H24:K24"/>
    <mergeCell ref="F24:G24"/>
    <mergeCell ref="A30:D31"/>
    <mergeCell ref="E30:F31"/>
    <mergeCell ref="I30:J31"/>
    <mergeCell ref="K30:L31"/>
    <mergeCell ref="G31:H31"/>
    <mergeCell ref="K32:L32"/>
    <mergeCell ref="K33:L33"/>
    <mergeCell ref="I32:J32"/>
    <mergeCell ref="I33:J33"/>
    <mergeCell ref="A26:L26"/>
    <mergeCell ref="E32:F32"/>
    <mergeCell ref="G37:H37"/>
    <mergeCell ref="I36:K36"/>
    <mergeCell ref="I37:K37"/>
    <mergeCell ref="J13:K13"/>
    <mergeCell ref="A9:K10"/>
    <mergeCell ref="G11:I11"/>
    <mergeCell ref="J11:K11"/>
    <mergeCell ref="C12:F12"/>
    <mergeCell ref="G12:I12"/>
    <mergeCell ref="J12:K12"/>
    <mergeCell ref="E37:F37"/>
    <mergeCell ref="I34:L34"/>
    <mergeCell ref="F34:H34"/>
    <mergeCell ref="E33:F33"/>
    <mergeCell ref="G30:H30"/>
    <mergeCell ref="G32:H32"/>
    <mergeCell ref="E36:F36"/>
    <mergeCell ref="J3:K3"/>
    <mergeCell ref="J4:K4"/>
    <mergeCell ref="G5:I5"/>
    <mergeCell ref="G3:I3"/>
    <mergeCell ref="G4:I4"/>
    <mergeCell ref="J5:K5"/>
    <mergeCell ref="J6:K6"/>
    <mergeCell ref="J7:K7"/>
    <mergeCell ref="G36:H36"/>
    <mergeCell ref="G33:H33"/>
    <mergeCell ref="C4:F4"/>
    <mergeCell ref="C5:F5"/>
    <mergeCell ref="C6:F6"/>
    <mergeCell ref="G6:I6"/>
    <mergeCell ref="A32:D32"/>
    <mergeCell ref="A41:D42"/>
    <mergeCell ref="E41:F42"/>
    <mergeCell ref="G41:H41"/>
    <mergeCell ref="I41:J42"/>
    <mergeCell ref="K41:L42"/>
    <mergeCell ref="G42:H42"/>
    <mergeCell ref="F44:H44"/>
    <mergeCell ref="I44:L44"/>
    <mergeCell ref="A43:D43"/>
    <mergeCell ref="E43:F43"/>
    <mergeCell ref="G43:H43"/>
    <mergeCell ref="I43:J43"/>
    <mergeCell ref="K43:L43"/>
  </mergeCells>
  <phoneticPr fontId="1"/>
  <conditionalFormatting sqref="A6:K6">
    <cfRule type="expression" dxfId="4" priority="8">
      <formula>$I37&lt;&gt;""</formula>
    </cfRule>
  </conditionalFormatting>
  <conditionalFormatting sqref="A26:L27">
    <cfRule type="expression" dxfId="3" priority="1">
      <formula>AND(I34&gt;0,I44&gt;0)</formula>
    </cfRule>
  </conditionalFormatting>
  <conditionalFormatting sqref="E33">
    <cfRule type="expression" priority="6">
      <formula>#REF!&lt;=ROUNDDOWN(#REF!/2,-3)</formula>
    </cfRule>
  </conditionalFormatting>
  <conditionalFormatting sqref="E37:E38">
    <cfRule type="expression" dxfId="2" priority="10">
      <formula>E37&lt;&gt;"ok"</formula>
    </cfRule>
  </conditionalFormatting>
  <conditionalFormatting sqref="G37:G38">
    <cfRule type="expression" dxfId="1" priority="9">
      <formula>G37&lt;&gt;"ok"</formula>
    </cfRule>
  </conditionalFormatting>
  <conditionalFormatting sqref="I37:I38">
    <cfRule type="expression" dxfId="0" priority="7">
      <formula>G37&lt;&gt;""</formula>
    </cfRule>
  </conditionalFormatting>
  <pageMargins left="0.98425196850393704" right="0.78740157480314965" top="0.78740157480314965" bottom="0.78740157480314965"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fitToPage="1"/>
  </sheetPr>
  <dimension ref="A1:G35"/>
  <sheetViews>
    <sheetView view="pageBreakPreview" zoomScaleNormal="100" zoomScaleSheetLayoutView="100" workbookViewId="0"/>
  </sheetViews>
  <sheetFormatPr defaultColWidth="8.6640625" defaultRowHeight="14.25" x14ac:dyDescent="0.15"/>
  <cols>
    <col min="1" max="1" width="2.75" style="49" customWidth="1"/>
    <col min="2" max="5" width="10.4140625" style="49" customWidth="1"/>
    <col min="6" max="6" width="9.25" style="49" customWidth="1"/>
    <col min="7" max="16384" width="8.6640625" style="49"/>
  </cols>
  <sheetData>
    <row r="1" spans="1:7" ht="36" customHeight="1" x14ac:dyDescent="0.15">
      <c r="A1" s="160" t="s">
        <v>284</v>
      </c>
      <c r="B1" s="161"/>
      <c r="C1" s="161"/>
      <c r="D1" s="161"/>
      <c r="E1" s="161"/>
      <c r="F1" s="161"/>
    </row>
    <row r="2" spans="1:7" ht="7.5" customHeight="1" x14ac:dyDescent="0.15"/>
    <row r="3" spans="1:7" x14ac:dyDescent="0.15">
      <c r="A3" s="528" t="s">
        <v>203</v>
      </c>
      <c r="B3" s="528"/>
      <c r="C3" s="528"/>
      <c r="D3" s="528"/>
      <c r="E3" s="528"/>
      <c r="F3" s="528"/>
      <c r="G3" s="50"/>
    </row>
    <row r="4" spans="1:7" ht="7.5" customHeight="1" x14ac:dyDescent="0.15"/>
    <row r="5" spans="1:7" ht="23.25" customHeight="1" x14ac:dyDescent="0.15">
      <c r="A5" s="162" t="s">
        <v>283</v>
      </c>
      <c r="B5" s="529" t="s">
        <v>278</v>
      </c>
      <c r="C5" s="529"/>
      <c r="D5" s="529"/>
      <c r="E5" s="529"/>
      <c r="F5" s="529"/>
    </row>
    <row r="6" spans="1:7" ht="21.75" customHeight="1" x14ac:dyDescent="0.15">
      <c r="A6" s="530" t="s">
        <v>164</v>
      </c>
      <c r="B6" s="531"/>
      <c r="C6" s="531"/>
      <c r="D6" s="531"/>
      <c r="E6" s="531"/>
      <c r="F6" s="532"/>
    </row>
    <row r="7" spans="1:7" ht="23.25" customHeight="1" x14ac:dyDescent="0.15">
      <c r="A7" s="60" t="s">
        <v>272</v>
      </c>
      <c r="B7" s="533" t="s">
        <v>276</v>
      </c>
      <c r="C7" s="533"/>
      <c r="D7" s="533"/>
      <c r="E7" s="533"/>
      <c r="F7" s="533"/>
    </row>
    <row r="8" spans="1:7" ht="23.25" customHeight="1" x14ac:dyDescent="0.15">
      <c r="A8" s="62" t="s">
        <v>272</v>
      </c>
      <c r="B8" s="527" t="s">
        <v>374</v>
      </c>
      <c r="C8" s="527"/>
      <c r="D8" s="527"/>
      <c r="E8" s="527"/>
      <c r="F8" s="527"/>
    </row>
    <row r="9" spans="1:7" ht="23.25" customHeight="1" x14ac:dyDescent="0.15">
      <c r="A9" s="62" t="s">
        <v>272</v>
      </c>
      <c r="B9" s="527" t="s">
        <v>287</v>
      </c>
      <c r="C9" s="527"/>
      <c r="D9" s="527"/>
      <c r="E9" s="527"/>
      <c r="F9" s="527"/>
    </row>
    <row r="10" spans="1:7" ht="23.25" customHeight="1" x14ac:dyDescent="0.15">
      <c r="A10" s="62" t="s">
        <v>272</v>
      </c>
      <c r="B10" s="527" t="s">
        <v>307</v>
      </c>
      <c r="C10" s="527"/>
      <c r="D10" s="527"/>
      <c r="E10" s="527"/>
      <c r="F10" s="527"/>
    </row>
    <row r="11" spans="1:7" ht="33" customHeight="1" x14ac:dyDescent="0.15">
      <c r="A11" s="62" t="s">
        <v>272</v>
      </c>
      <c r="B11" s="526" t="s">
        <v>277</v>
      </c>
      <c r="C11" s="526"/>
      <c r="D11" s="526"/>
      <c r="E11" s="526"/>
      <c r="F11" s="526"/>
    </row>
    <row r="12" spans="1:7" ht="23.25" customHeight="1" x14ac:dyDescent="0.15">
      <c r="A12" s="62" t="s">
        <v>272</v>
      </c>
      <c r="B12" s="526" t="s">
        <v>380</v>
      </c>
      <c r="C12" s="526"/>
      <c r="D12" s="526"/>
      <c r="E12" s="526"/>
      <c r="F12" s="526"/>
    </row>
    <row r="13" spans="1:7" ht="23.25" customHeight="1" x14ac:dyDescent="0.15">
      <c r="A13" s="62" t="s">
        <v>272</v>
      </c>
      <c r="B13" s="526" t="s">
        <v>308</v>
      </c>
      <c r="C13" s="526"/>
      <c r="D13" s="526"/>
      <c r="E13" s="526"/>
      <c r="F13" s="526"/>
    </row>
    <row r="14" spans="1:7" ht="23.25" customHeight="1" x14ac:dyDescent="0.15">
      <c r="A14" s="62" t="s">
        <v>272</v>
      </c>
      <c r="B14" s="526" t="s">
        <v>309</v>
      </c>
      <c r="C14" s="526"/>
      <c r="D14" s="526"/>
      <c r="E14" s="526"/>
      <c r="F14" s="526"/>
    </row>
    <row r="15" spans="1:7" ht="33" customHeight="1" x14ac:dyDescent="0.15">
      <c r="A15" s="62" t="s">
        <v>272</v>
      </c>
      <c r="B15" s="526" t="s">
        <v>375</v>
      </c>
      <c r="C15" s="526"/>
      <c r="D15" s="526"/>
      <c r="E15" s="526"/>
      <c r="F15" s="526"/>
    </row>
    <row r="16" spans="1:7" ht="21.75" customHeight="1" x14ac:dyDescent="0.15">
      <c r="A16" s="530" t="s">
        <v>274</v>
      </c>
      <c r="B16" s="531"/>
      <c r="C16" s="531"/>
      <c r="D16" s="531"/>
      <c r="E16" s="531"/>
      <c r="F16" s="532"/>
    </row>
    <row r="17" spans="1:6" ht="23.25" customHeight="1" x14ac:dyDescent="0.15">
      <c r="A17" s="56" t="s">
        <v>272</v>
      </c>
      <c r="B17" s="534" t="s">
        <v>279</v>
      </c>
      <c r="C17" s="535"/>
      <c r="D17" s="535"/>
      <c r="E17" s="535"/>
      <c r="F17" s="536"/>
    </row>
    <row r="18" spans="1:6" ht="21.75" customHeight="1" x14ac:dyDescent="0.15">
      <c r="A18" s="165" t="s">
        <v>376</v>
      </c>
      <c r="B18" s="166"/>
      <c r="C18" s="166"/>
      <c r="D18" s="166"/>
      <c r="E18" s="166"/>
      <c r="F18" s="167"/>
    </row>
    <row r="19" spans="1:6" ht="23.25" customHeight="1" x14ac:dyDescent="0.15">
      <c r="A19" s="56" t="s">
        <v>272</v>
      </c>
      <c r="B19" s="534" t="s">
        <v>275</v>
      </c>
      <c r="C19" s="535"/>
      <c r="D19" s="535"/>
      <c r="E19" s="535"/>
      <c r="F19" s="536"/>
    </row>
    <row r="20" spans="1:6" ht="21.75" customHeight="1" x14ac:dyDescent="0.15">
      <c r="A20" s="165" t="s">
        <v>377</v>
      </c>
      <c r="B20" s="166"/>
      <c r="C20" s="166"/>
      <c r="D20" s="166"/>
      <c r="E20" s="166"/>
      <c r="F20" s="167"/>
    </row>
    <row r="21" spans="1:6" ht="23.25" customHeight="1" x14ac:dyDescent="0.15">
      <c r="A21" s="60" t="s">
        <v>272</v>
      </c>
      <c r="B21" s="537" t="s">
        <v>310</v>
      </c>
      <c r="C21" s="538"/>
      <c r="D21" s="538"/>
      <c r="E21" s="538"/>
      <c r="F21" s="539"/>
    </row>
    <row r="22" spans="1:6" ht="23.25" customHeight="1" x14ac:dyDescent="0.15">
      <c r="A22" s="62" t="s">
        <v>272</v>
      </c>
      <c r="B22" s="541" t="s">
        <v>285</v>
      </c>
      <c r="C22" s="542"/>
      <c r="D22" s="542"/>
      <c r="E22" s="542"/>
      <c r="F22" s="543"/>
    </row>
    <row r="23" spans="1:6" ht="23.25" customHeight="1" x14ac:dyDescent="0.15">
      <c r="A23" s="62" t="s">
        <v>272</v>
      </c>
      <c r="B23" s="541" t="s">
        <v>378</v>
      </c>
      <c r="C23" s="542"/>
      <c r="D23" s="542"/>
      <c r="E23" s="542"/>
      <c r="F23" s="543"/>
    </row>
    <row r="24" spans="1:6" ht="23.25" customHeight="1" x14ac:dyDescent="0.15">
      <c r="A24" s="62" t="s">
        <v>272</v>
      </c>
      <c r="B24" s="541" t="s">
        <v>379</v>
      </c>
      <c r="C24" s="542"/>
      <c r="D24" s="542"/>
      <c r="E24" s="542"/>
      <c r="F24" s="543"/>
    </row>
    <row r="25" spans="1:6" ht="23.25" customHeight="1" x14ac:dyDescent="0.15">
      <c r="A25" s="61" t="s">
        <v>272</v>
      </c>
      <c r="B25" s="544" t="s">
        <v>381</v>
      </c>
      <c r="C25" s="545"/>
      <c r="D25" s="545"/>
      <c r="E25" s="545"/>
      <c r="F25" s="546"/>
    </row>
    <row r="26" spans="1:6" ht="21.75" customHeight="1" x14ac:dyDescent="0.15">
      <c r="A26" s="170" t="s">
        <v>280</v>
      </c>
      <c r="B26" s="166"/>
      <c r="C26" s="166"/>
      <c r="D26" s="166"/>
      <c r="E26" s="166"/>
      <c r="F26" s="167"/>
    </row>
    <row r="27" spans="1:6" ht="23.25" customHeight="1" x14ac:dyDescent="0.15">
      <c r="A27" s="163" t="s">
        <v>272</v>
      </c>
      <c r="B27" s="533" t="s">
        <v>281</v>
      </c>
      <c r="C27" s="533"/>
      <c r="D27" s="533"/>
      <c r="E27" s="533"/>
      <c r="F27" s="533"/>
    </row>
    <row r="28" spans="1:6" ht="23.25" customHeight="1" x14ac:dyDescent="0.15">
      <c r="A28" s="164" t="s">
        <v>272</v>
      </c>
      <c r="B28" s="526" t="s">
        <v>282</v>
      </c>
      <c r="C28" s="526"/>
      <c r="D28" s="526"/>
      <c r="E28" s="526"/>
      <c r="F28" s="526"/>
    </row>
    <row r="29" spans="1:6" ht="23.25" customHeight="1" x14ac:dyDescent="0.15">
      <c r="A29" s="164" t="s">
        <v>272</v>
      </c>
      <c r="B29" s="526" t="s">
        <v>386</v>
      </c>
      <c r="C29" s="527"/>
      <c r="D29" s="527"/>
      <c r="E29" s="527"/>
      <c r="F29" s="527"/>
    </row>
    <row r="30" spans="1:6" ht="33" customHeight="1" x14ac:dyDescent="0.15">
      <c r="A30" s="168" t="s">
        <v>272</v>
      </c>
      <c r="B30" s="540" t="s">
        <v>311</v>
      </c>
      <c r="C30" s="540"/>
      <c r="D30" s="540"/>
      <c r="E30" s="540"/>
      <c r="F30" s="540"/>
    </row>
    <row r="31" spans="1:6" ht="23.25" customHeight="1" x14ac:dyDescent="0.15">
      <c r="A31" s="164" t="s">
        <v>272</v>
      </c>
      <c r="B31" s="526" t="s">
        <v>391</v>
      </c>
      <c r="C31" s="527"/>
      <c r="D31" s="527"/>
      <c r="E31" s="527"/>
      <c r="F31" s="527"/>
    </row>
    <row r="32" spans="1:6" ht="21.75" customHeight="1" x14ac:dyDescent="0.15">
      <c r="A32" s="170" t="s">
        <v>302</v>
      </c>
      <c r="B32" s="173"/>
      <c r="C32" s="173"/>
      <c r="D32" s="173"/>
      <c r="E32" s="173"/>
      <c r="F32" s="174"/>
    </row>
    <row r="33" spans="1:6" ht="23.25" customHeight="1" x14ac:dyDescent="0.15">
      <c r="A33" s="163" t="s">
        <v>272</v>
      </c>
      <c r="B33" s="175" t="s">
        <v>303</v>
      </c>
      <c r="C33" s="176"/>
      <c r="D33" s="176"/>
      <c r="E33" s="176"/>
      <c r="F33" s="177"/>
    </row>
    <row r="34" spans="1:6" ht="23.25" customHeight="1" x14ac:dyDescent="0.15">
      <c r="A34" s="164" t="s">
        <v>272</v>
      </c>
      <c r="B34" s="178" t="s">
        <v>304</v>
      </c>
      <c r="C34" s="179"/>
      <c r="D34" s="179"/>
      <c r="E34" s="179"/>
      <c r="F34" s="180"/>
    </row>
    <row r="35" spans="1:6" ht="23.25" customHeight="1" x14ac:dyDescent="0.15">
      <c r="A35" s="168" t="s">
        <v>272</v>
      </c>
      <c r="B35" s="169" t="s">
        <v>305</v>
      </c>
      <c r="C35" s="171"/>
      <c r="D35" s="171"/>
      <c r="E35" s="171"/>
      <c r="F35" s="172"/>
    </row>
  </sheetData>
  <mergeCells count="25">
    <mergeCell ref="B19:F19"/>
    <mergeCell ref="B21:F21"/>
    <mergeCell ref="B29:F29"/>
    <mergeCell ref="B30:F30"/>
    <mergeCell ref="B15:F15"/>
    <mergeCell ref="B22:F22"/>
    <mergeCell ref="B25:F25"/>
    <mergeCell ref="B24:F24"/>
    <mergeCell ref="B23:F23"/>
    <mergeCell ref="B31:F31"/>
    <mergeCell ref="B10:F10"/>
    <mergeCell ref="B11:F11"/>
    <mergeCell ref="A3:F3"/>
    <mergeCell ref="B5:F5"/>
    <mergeCell ref="A6:F6"/>
    <mergeCell ref="B7:F7"/>
    <mergeCell ref="B9:F9"/>
    <mergeCell ref="B8:F8"/>
    <mergeCell ref="B12:F12"/>
    <mergeCell ref="B13:F13"/>
    <mergeCell ref="B14:F14"/>
    <mergeCell ref="B27:F27"/>
    <mergeCell ref="B28:F28"/>
    <mergeCell ref="A16:F16"/>
    <mergeCell ref="B17:F17"/>
  </mergeCells>
  <phoneticPr fontId="1"/>
  <dataValidations count="1">
    <dataValidation type="list" allowBlank="1" showInputMessage="1" showErrorMessage="1" sqref="A7:A15 A17 A19 A21:A25 A33:A35 A27:A31" xr:uid="{00000000-0002-0000-0B00-000000000000}">
      <formula1>"□,☑"</formula1>
    </dataValidation>
  </dataValidations>
  <pageMargins left="0.70866141732283472" right="0.70866141732283472" top="0.74803149606299213" bottom="0.7480314960629921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FF00"/>
  </sheetPr>
  <dimension ref="A2:DQ8"/>
  <sheetViews>
    <sheetView zoomScaleNormal="100" workbookViewId="0"/>
  </sheetViews>
  <sheetFormatPr defaultColWidth="0" defaultRowHeight="14.25" x14ac:dyDescent="0.15"/>
  <cols>
    <col min="1" max="1" width="8.6640625" customWidth="1"/>
    <col min="2" max="2" width="11.5" customWidth="1"/>
    <col min="3" max="3" width="13.83203125" customWidth="1"/>
    <col min="4" max="4" width="8.6640625" customWidth="1"/>
    <col min="5" max="5" width="12.83203125" customWidth="1"/>
    <col min="6" max="6" width="8.6640625" customWidth="1"/>
    <col min="7" max="7" width="11.08203125" customWidth="1"/>
    <col min="8" max="8" width="11" customWidth="1"/>
    <col min="9" max="15" width="8.6640625" customWidth="1"/>
    <col min="16" max="16" width="15.33203125" customWidth="1"/>
    <col min="17" max="17" width="10.08203125" customWidth="1"/>
    <col min="18" max="18" width="13.83203125" customWidth="1"/>
    <col min="19" max="20" width="8.6640625" customWidth="1"/>
    <col min="21" max="23" width="23.4140625" customWidth="1"/>
    <col min="24" max="25" width="8.6640625" customWidth="1"/>
    <col min="26" max="26" width="8.83203125" bestFit="1" customWidth="1"/>
    <col min="27" max="29" width="8.83203125" customWidth="1"/>
    <col min="30" max="32" width="8.08203125" customWidth="1"/>
    <col min="33" max="33" width="0.83203125" customWidth="1"/>
    <col min="34" max="36" width="8.08203125" customWidth="1"/>
    <col min="37" max="38" width="11.08203125" customWidth="1"/>
    <col min="39" max="40" width="8.6640625" customWidth="1"/>
    <col min="41" max="121" width="0" hidden="1" customWidth="1"/>
    <col min="122" max="16384" width="8.6640625" hidden="1"/>
  </cols>
  <sheetData>
    <row r="2" spans="1:40" ht="15" thickBot="1" x14ac:dyDescent="0.2"/>
    <row r="3" spans="1:40" ht="17.25" customHeight="1" x14ac:dyDescent="0.15">
      <c r="A3" s="570" t="s">
        <v>206</v>
      </c>
      <c r="B3" s="571"/>
      <c r="C3" s="571"/>
      <c r="D3" s="571"/>
      <c r="E3" s="571"/>
      <c r="F3" s="571"/>
      <c r="G3" s="571"/>
      <c r="H3" s="571"/>
      <c r="I3" s="571"/>
      <c r="J3" s="571"/>
      <c r="K3" s="571"/>
      <c r="L3" s="571"/>
      <c r="M3" s="571"/>
      <c r="N3" s="571"/>
      <c r="O3" s="571"/>
      <c r="P3" s="571"/>
      <c r="Q3" s="571"/>
      <c r="R3" s="572"/>
      <c r="S3" s="573" t="s">
        <v>359</v>
      </c>
      <c r="T3" s="574"/>
      <c r="U3" s="574"/>
      <c r="V3" s="574"/>
      <c r="W3" s="575"/>
      <c r="X3" s="576" t="s">
        <v>289</v>
      </c>
      <c r="Y3" s="577"/>
      <c r="Z3" s="578" t="s">
        <v>224</v>
      </c>
      <c r="AA3" s="579"/>
      <c r="AB3" s="579"/>
      <c r="AC3" s="580"/>
      <c r="AD3" s="581" t="s">
        <v>242</v>
      </c>
      <c r="AE3" s="582"/>
      <c r="AF3" s="583"/>
      <c r="AG3" s="2"/>
      <c r="AH3" s="567" t="s">
        <v>365</v>
      </c>
      <c r="AI3" s="568"/>
      <c r="AJ3" s="568"/>
      <c r="AK3" s="568"/>
      <c r="AL3" s="568"/>
      <c r="AM3" s="569"/>
    </row>
    <row r="4" spans="1:40" s="2" customFormat="1" ht="17.25" customHeight="1" x14ac:dyDescent="0.15">
      <c r="A4" s="227" t="s">
        <v>211</v>
      </c>
      <c r="B4" s="22"/>
      <c r="C4" s="23"/>
      <c r="D4" s="7" t="s">
        <v>209</v>
      </c>
      <c r="E4" s="7"/>
      <c r="F4" s="7"/>
      <c r="G4" s="7"/>
      <c r="H4" s="7"/>
      <c r="I4" s="547" t="s">
        <v>212</v>
      </c>
      <c r="J4" s="547" t="s">
        <v>240</v>
      </c>
      <c r="K4" s="554" t="s">
        <v>241</v>
      </c>
      <c r="L4" s="554" t="s">
        <v>371</v>
      </c>
      <c r="M4" s="7" t="s">
        <v>214</v>
      </c>
      <c r="N4" s="7"/>
      <c r="O4" s="7"/>
      <c r="P4" s="7"/>
      <c r="Q4" s="7"/>
      <c r="R4" s="228"/>
      <c r="S4" s="560" t="s">
        <v>243</v>
      </c>
      <c r="T4" s="547" t="s">
        <v>244</v>
      </c>
      <c r="U4" s="547" t="s">
        <v>301</v>
      </c>
      <c r="V4" s="549" t="s">
        <v>357</v>
      </c>
      <c r="W4" s="562" t="s">
        <v>358</v>
      </c>
      <c r="X4" s="560" t="s">
        <v>246</v>
      </c>
      <c r="Y4" s="584" t="s">
        <v>223</v>
      </c>
      <c r="Z4" s="556" t="s">
        <v>219</v>
      </c>
      <c r="AA4" s="554" t="s">
        <v>331</v>
      </c>
      <c r="AB4" s="554" t="s">
        <v>332</v>
      </c>
      <c r="AC4" s="563" t="s">
        <v>354</v>
      </c>
      <c r="AD4" s="552" t="s">
        <v>364</v>
      </c>
      <c r="AE4" s="551" t="s">
        <v>362</v>
      </c>
      <c r="AF4" s="558" t="s">
        <v>363</v>
      </c>
      <c r="AH4" s="565" t="s">
        <v>368</v>
      </c>
      <c r="AI4" s="549" t="s">
        <v>364</v>
      </c>
      <c r="AJ4" s="551" t="s">
        <v>362</v>
      </c>
      <c r="AK4" s="551" t="s">
        <v>366</v>
      </c>
      <c r="AL4" s="551"/>
      <c r="AM4" s="558" t="s">
        <v>369</v>
      </c>
      <c r="AN4" s="4"/>
    </row>
    <row r="5" spans="1:40" s="2" customFormat="1" ht="17.25" customHeight="1" thickBot="1" x14ac:dyDescent="0.2">
      <c r="A5" s="111" t="s">
        <v>208</v>
      </c>
      <c r="B5" s="103" t="s">
        <v>207</v>
      </c>
      <c r="C5" s="103" t="s">
        <v>213</v>
      </c>
      <c r="D5" s="103" t="s">
        <v>7</v>
      </c>
      <c r="E5" s="103" t="s">
        <v>208</v>
      </c>
      <c r="F5" s="103" t="s">
        <v>210</v>
      </c>
      <c r="G5" s="103" t="s">
        <v>197</v>
      </c>
      <c r="H5" s="103" t="s">
        <v>198</v>
      </c>
      <c r="I5" s="548"/>
      <c r="J5" s="548"/>
      <c r="K5" s="555"/>
      <c r="L5" s="555"/>
      <c r="M5" s="103" t="s">
        <v>7</v>
      </c>
      <c r="N5" s="103" t="s">
        <v>8</v>
      </c>
      <c r="O5" s="103" t="s">
        <v>215</v>
      </c>
      <c r="P5" s="103" t="s">
        <v>11</v>
      </c>
      <c r="Q5" s="103" t="s">
        <v>217</v>
      </c>
      <c r="R5" s="237" t="s">
        <v>216</v>
      </c>
      <c r="S5" s="561"/>
      <c r="T5" s="548"/>
      <c r="U5" s="548"/>
      <c r="V5" s="550"/>
      <c r="W5" s="559"/>
      <c r="X5" s="561"/>
      <c r="Y5" s="585"/>
      <c r="Z5" s="557"/>
      <c r="AA5" s="555"/>
      <c r="AB5" s="555"/>
      <c r="AC5" s="564"/>
      <c r="AD5" s="553"/>
      <c r="AE5" s="550"/>
      <c r="AF5" s="559"/>
      <c r="AH5" s="566"/>
      <c r="AI5" s="550"/>
      <c r="AJ5" s="550"/>
      <c r="AK5" s="103" t="s">
        <v>289</v>
      </c>
      <c r="AL5" s="103" t="s">
        <v>367</v>
      </c>
      <c r="AM5" s="559"/>
      <c r="AN5" s="4"/>
    </row>
    <row r="6" spans="1:40" ht="15" thickBot="1" x14ac:dyDescent="0.2">
      <c r="A6" s="229">
        <f>'1号-2'!$E$4</f>
        <v>0</v>
      </c>
      <c r="B6" s="230">
        <f>'1号-2'!$E$5</f>
        <v>0</v>
      </c>
      <c r="C6" s="231">
        <f>'1号-1'!$D$12</f>
        <v>0</v>
      </c>
      <c r="D6" s="232">
        <f>'1号-2'!$E$6</f>
        <v>0</v>
      </c>
      <c r="E6" s="233">
        <f>'1号-2'!$F$7</f>
        <v>0</v>
      </c>
      <c r="F6" s="233">
        <f>'1号-2'!$F$8</f>
        <v>0</v>
      </c>
      <c r="G6" s="233">
        <f>'1号-2'!$E$10</f>
        <v>0</v>
      </c>
      <c r="H6" s="233">
        <f>'1号-2'!$E$11</f>
        <v>0</v>
      </c>
      <c r="I6" s="232">
        <f>'1号-2'!$D$12</f>
        <v>0</v>
      </c>
      <c r="J6" s="234">
        <f>'1号-2'!$D$15</f>
        <v>0</v>
      </c>
      <c r="K6" s="234">
        <f>'1号-2'!$D$16</f>
        <v>0</v>
      </c>
      <c r="L6" s="235" t="str">
        <f>IF('1号-2'!D13="〇","小規模","中小")</f>
        <v>中小</v>
      </c>
      <c r="M6" s="230">
        <f>'1号-2'!$E$24</f>
        <v>0</v>
      </c>
      <c r="N6" s="230">
        <f>'1号-2'!$E$25</f>
        <v>0</v>
      </c>
      <c r="O6" s="230">
        <f>'1号-2'!$E$26</f>
        <v>0</v>
      </c>
      <c r="P6" s="233">
        <f>'1号-2'!$E$27</f>
        <v>0</v>
      </c>
      <c r="Q6" s="230">
        <f>'1号-2'!$D$28</f>
        <v>0</v>
      </c>
      <c r="R6" s="236">
        <f>'1号-2'!$D$29</f>
        <v>0</v>
      </c>
      <c r="S6" s="238" t="str">
        <f>"R"&amp;'1号-3'!E3&amp;"."&amp;'1号-3'!G3</f>
        <v>R.</v>
      </c>
      <c r="T6" s="239" t="str">
        <f>"R"&amp;'1号-3'!M3&amp;"."&amp;'1号-3'!O3</f>
        <v>R.</v>
      </c>
      <c r="U6" s="240">
        <f>'1号-3'!$B$5</f>
        <v>0</v>
      </c>
      <c r="V6" s="240">
        <f>'1号-3'!$B$15</f>
        <v>0</v>
      </c>
      <c r="W6" s="241">
        <f>'1号-3'!$B$24</f>
        <v>0</v>
      </c>
      <c r="X6" s="256">
        <f>'1号-4'!J7</f>
        <v>0</v>
      </c>
      <c r="Y6" s="257" t="e">
        <f>'1号-4'!I34</f>
        <v>#DIV/0!</v>
      </c>
      <c r="Z6" s="242">
        <f>別紙3_経費明細!F23</f>
        <v>0</v>
      </c>
      <c r="AA6" s="243">
        <f ca="1">別紙3_経費明細!F28</f>
        <v>0</v>
      </c>
      <c r="AB6" s="243">
        <f ca="1">別紙3_経費明細!F29</f>
        <v>0</v>
      </c>
      <c r="AC6" s="244">
        <f ca="1">別紙3_経費明細!F30</f>
        <v>0</v>
      </c>
      <c r="AD6" s="245" t="str">
        <f>"R"&amp;'1号-1'!E4&amp;"."&amp;'1号-1'!H4&amp;"."&amp;'1号-1'!J4</f>
        <v>R..</v>
      </c>
      <c r="AE6" s="246"/>
      <c r="AF6" s="247"/>
      <c r="AG6" s="226"/>
      <c r="AH6" s="248"/>
      <c r="AI6" s="249"/>
      <c r="AJ6" s="246"/>
      <c r="AK6" s="250"/>
      <c r="AL6" s="249"/>
      <c r="AM6" s="258" t="e">
        <f>Y6-AL6</f>
        <v>#DIV/0!</v>
      </c>
      <c r="AN6" s="4"/>
    </row>
    <row r="7" spans="1:40" x14ac:dyDescent="0.15">
      <c r="AE7" s="4"/>
      <c r="AF7" s="4"/>
      <c r="AG7" s="4"/>
      <c r="AH7" s="4"/>
      <c r="AI7" s="4"/>
      <c r="AJ7" s="4"/>
      <c r="AK7" s="4"/>
      <c r="AL7" s="4"/>
      <c r="AM7" s="4"/>
      <c r="AN7" s="4"/>
    </row>
    <row r="8" spans="1:40" s="2" customFormat="1" x14ac:dyDescent="0.15">
      <c r="A8" s="2" t="s">
        <v>221</v>
      </c>
      <c r="B8" s="2" t="s">
        <v>221</v>
      </c>
      <c r="C8" s="51" t="s">
        <v>222</v>
      </c>
      <c r="D8" s="2" t="s">
        <v>221</v>
      </c>
      <c r="E8" s="2" t="s">
        <v>221</v>
      </c>
      <c r="F8" s="2" t="s">
        <v>221</v>
      </c>
      <c r="G8" s="2" t="s">
        <v>221</v>
      </c>
      <c r="H8" s="2" t="s">
        <v>221</v>
      </c>
      <c r="I8" s="2" t="s">
        <v>221</v>
      </c>
      <c r="J8" s="2" t="s">
        <v>221</v>
      </c>
      <c r="K8" s="2" t="s">
        <v>221</v>
      </c>
      <c r="L8" s="2" t="s">
        <v>221</v>
      </c>
      <c r="M8" s="2" t="s">
        <v>221</v>
      </c>
      <c r="N8" s="2" t="s">
        <v>221</v>
      </c>
      <c r="O8" s="2" t="s">
        <v>221</v>
      </c>
      <c r="P8" s="2" t="s">
        <v>221</v>
      </c>
      <c r="Q8" s="2" t="s">
        <v>221</v>
      </c>
      <c r="R8" s="2" t="s">
        <v>221</v>
      </c>
      <c r="S8" s="2" t="s">
        <v>220</v>
      </c>
      <c r="T8" s="2" t="s">
        <v>220</v>
      </c>
      <c r="U8" s="2" t="s">
        <v>220</v>
      </c>
      <c r="V8" s="2" t="s">
        <v>220</v>
      </c>
      <c r="W8" s="2" t="s">
        <v>220</v>
      </c>
      <c r="X8" s="2" t="s">
        <v>356</v>
      </c>
      <c r="Y8" s="2" t="s">
        <v>356</v>
      </c>
      <c r="Z8" s="2" t="s">
        <v>225</v>
      </c>
      <c r="AA8" s="2" t="s">
        <v>225</v>
      </c>
      <c r="AB8" s="2" t="s">
        <v>225</v>
      </c>
      <c r="AC8" s="2" t="s">
        <v>225</v>
      </c>
      <c r="AD8" s="41" t="s">
        <v>242</v>
      </c>
      <c r="AE8" s="41" t="s">
        <v>242</v>
      </c>
      <c r="AF8" s="41" t="s">
        <v>242</v>
      </c>
      <c r="AH8" s="41" t="s">
        <v>370</v>
      </c>
      <c r="AI8" s="41" t="s">
        <v>370</v>
      </c>
      <c r="AJ8" s="41" t="s">
        <v>370</v>
      </c>
      <c r="AK8" s="41" t="s">
        <v>370</v>
      </c>
      <c r="AL8" s="41" t="s">
        <v>370</v>
      </c>
      <c r="AM8" s="41" t="s">
        <v>370</v>
      </c>
      <c r="AN8" s="4"/>
    </row>
  </sheetData>
  <sheetProtection sheet="1" objects="1" scenarios="1"/>
  <mergeCells count="29">
    <mergeCell ref="AK4:AL4"/>
    <mergeCell ref="AH4:AH5"/>
    <mergeCell ref="AM4:AM5"/>
    <mergeCell ref="AH3:AM3"/>
    <mergeCell ref="L4:L5"/>
    <mergeCell ref="A3:R3"/>
    <mergeCell ref="S3:W3"/>
    <mergeCell ref="X3:Y3"/>
    <mergeCell ref="Z3:AC3"/>
    <mergeCell ref="AD3:AF3"/>
    <mergeCell ref="Y4:Y5"/>
    <mergeCell ref="I4:I5"/>
    <mergeCell ref="J4:J5"/>
    <mergeCell ref="K4:K5"/>
    <mergeCell ref="T4:T5"/>
    <mergeCell ref="S4:S5"/>
    <mergeCell ref="U4:U5"/>
    <mergeCell ref="AI4:AI5"/>
    <mergeCell ref="AJ4:AJ5"/>
    <mergeCell ref="AE4:AE5"/>
    <mergeCell ref="AD4:AD5"/>
    <mergeCell ref="AB4:AB5"/>
    <mergeCell ref="Z4:Z5"/>
    <mergeCell ref="AF4:AF5"/>
    <mergeCell ref="X4:X5"/>
    <mergeCell ref="V4:V5"/>
    <mergeCell ref="AA4:AA5"/>
    <mergeCell ref="W4:W5"/>
    <mergeCell ref="AC4:AC5"/>
  </mergeCells>
  <phoneticPr fontId="1"/>
  <dataValidations count="2">
    <dataValidation type="list" allowBlank="1" showInputMessage="1" showErrorMessage="1" sqref="AE6" xr:uid="{A53AAD8B-B336-47AB-86C7-09B544523B1B}">
      <formula1>"審査中,審査済,1次交付決定,2次交付決定,3次交付決定"</formula1>
    </dataValidation>
    <dataValidation type="list" allowBlank="1" showInputMessage="1" showErrorMessage="1" sqref="AJ6" xr:uid="{F776750B-8AEE-4BD3-8AE2-F82E61F38B48}">
      <formula1>"審査中,審査済,"</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26</vt:i4>
      </vt:variant>
    </vt:vector>
  </HeadingPairs>
  <TitlesOfParts>
    <vt:vector size="37" baseType="lpstr">
      <vt:lpstr>1号-1</vt:lpstr>
      <vt:lpstr>1号-2</vt:lpstr>
      <vt:lpstr>1号-3</vt:lpstr>
      <vt:lpstr>別紙１_宣誓・同意書</vt:lpstr>
      <vt:lpstr>別紙2_役員等名簿</vt:lpstr>
      <vt:lpstr>別紙3_経費明細</vt:lpstr>
      <vt:lpstr>1号-4</vt:lpstr>
      <vt:lpstr>チェックリスト</vt:lpstr>
      <vt:lpstr>マスタ集計用</vt:lpstr>
      <vt:lpstr>警察照会用</vt:lpstr>
      <vt:lpstr>業種リスト</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'1号-1'!Print_Area</vt:lpstr>
      <vt:lpstr>'1号-2'!Print_Area</vt:lpstr>
      <vt:lpstr>'1号-4'!Print_Area</vt:lpstr>
      <vt:lpstr>チェックリスト!Print_Area</vt:lpstr>
      <vt:lpstr>別紙１_宣誓・同意書!Print_Area</vt:lpstr>
      <vt:lpstr>別紙2_役員等名簿!Print_Area</vt:lpstr>
      <vt:lpstr>別紙3_経費明細!Print_Area</vt:lpstr>
      <vt:lpstr>P医療・福祉</vt:lpstr>
      <vt:lpstr>Q複合サービス事業</vt:lpstr>
      <vt:lpstr>Rサービス業※他に分類されないもの</vt:lpstr>
      <vt:lpstr>S公務※他に分類されるものを除く</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岩井　貴一</cp:lastModifiedBy>
  <cp:lastPrinted>2024-10-23T00:45:05Z</cp:lastPrinted>
  <dcterms:created xsi:type="dcterms:W3CDTF">2022-03-18T10:19:03Z</dcterms:created>
  <dcterms:modified xsi:type="dcterms:W3CDTF">2024-12-12T08:45:14Z</dcterms:modified>
</cp:coreProperties>
</file>