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FEEEB488-8951-467E-80F0-58C8BE41BADA}" xr6:coauthVersionLast="47" xr6:coauthVersionMax="47" xr10:uidLastSave="{00000000-0000-0000-0000-000000000000}"/>
  <bookViews>
    <workbookView xWindow="-120" yWindow="-120" windowWidth="29040" windowHeight="15840" xr2:uid="{00000000-000D-0000-FFFF-FFFF00000000}"/>
  </bookViews>
  <sheets>
    <sheet name="調査票" sheetId="1" r:id="rId1"/>
    <sheet name="薬局基本情報" sheetId="6" state="hidden" r:id="rId2"/>
    <sheet name="自宅療養者" sheetId="7" state="hidden" r:id="rId3"/>
    <sheet name="備蓄" sheetId="8" state="hidden" r:id="rId4"/>
    <sheet name="触らない！" sheetId="5" state="hidden" r:id="rId5"/>
  </sheets>
  <definedNames>
    <definedName name="_xlnm._FilterDatabase" localSheetId="2" hidden="1">自宅療養者!$B$3:$S$4</definedName>
    <definedName name="_xlnm._FilterDatabase" localSheetId="3" hidden="1">備蓄!$B$3:$R$4</definedName>
    <definedName name="_xlnm._FilterDatabase" localSheetId="1" hidden="1">薬局基本情報!$B$2:$AF$3</definedName>
    <definedName name="_xlnm.Print_Area" localSheetId="2">自宅療養者!$B$1:$S$4</definedName>
    <definedName name="_xlnm.Print_Area" localSheetId="0">調査票!$A$1:$H$47</definedName>
    <definedName name="_xlnm.Print_Area" localSheetId="3">備蓄!$B$1:$R$4</definedName>
    <definedName name="すべて対応不可">'触らない！'!$F$7</definedName>
    <definedName name="電話・オンライン服薬指導が可能">'触らない！'!$A$2:$A$3</definedName>
    <definedName name="電話・オンライン服薬指導及び訪問での服薬指導が可能">'触らない！'!$C$2:$C$3</definedName>
    <definedName name="訪問での服薬指導が可能">'触らない！'!$B$2:$B$3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4" i="8" l="1"/>
  <c r="P4" i="8"/>
  <c r="O4" i="8"/>
  <c r="N4" i="8"/>
  <c r="M4" i="8"/>
  <c r="L4" i="8"/>
  <c r="K4" i="8"/>
  <c r="J4" i="8"/>
  <c r="I4" i="8"/>
  <c r="H4" i="8"/>
  <c r="C4" i="8"/>
  <c r="R4" i="7"/>
  <c r="P4" i="7"/>
  <c r="Q4" i="7"/>
  <c r="O4" i="7"/>
  <c r="N4" i="7"/>
  <c r="M4" i="7"/>
  <c r="L4" i="7"/>
  <c r="K4" i="7"/>
  <c r="J4" i="7"/>
  <c r="I4" i="7"/>
  <c r="C4" i="7"/>
  <c r="V3" i="6"/>
  <c r="U3" i="6"/>
  <c r="T3" i="6"/>
  <c r="S3" i="6"/>
  <c r="R3" i="6"/>
  <c r="O3" i="6"/>
  <c r="P3" i="6" s="1"/>
  <c r="D4" i="7" s="1"/>
  <c r="N3" i="6"/>
  <c r="E3" i="6"/>
  <c r="D3" i="6"/>
  <c r="B3" i="6"/>
  <c r="B4" i="8" s="1"/>
  <c r="Q3" i="6" l="1"/>
  <c r="E4" i="8" s="1"/>
  <c r="D4" i="8"/>
  <c r="B4" i="7"/>
  <c r="E4" i="7" l="1"/>
  <c r="I42" i="1" l="1"/>
  <c r="I44" i="1"/>
  <c r="I43" i="1"/>
  <c r="I41" i="1"/>
  <c r="I40" i="1"/>
  <c r="I30" i="1"/>
  <c r="I24" i="1"/>
  <c r="I14" i="1" l="1"/>
  <c r="I13" i="1"/>
  <c r="I12" i="1"/>
  <c r="I11" i="1"/>
  <c r="I10" i="1"/>
  <c r="I9" i="1"/>
  <c r="I8" i="1"/>
  <c r="I7" i="1"/>
  <c r="I6" i="1"/>
  <c r="I5" i="1"/>
</calcChain>
</file>

<file path=xl/sharedStrings.xml><?xml version="1.0" encoding="utf-8"?>
<sst xmlns="http://schemas.openxmlformats.org/spreadsheetml/2006/main" count="143" uniqueCount="107">
  <si>
    <t>管理者氏名</t>
  </si>
  <si>
    <t>担当部署名</t>
  </si>
  <si>
    <t>担当者氏名</t>
  </si>
  <si>
    <t>電話番号</t>
  </si>
  <si>
    <t>メールアドレス</t>
  </si>
  <si>
    <t>感染症法に基づく医療措置協定に係る事前調査</t>
    <rPh sb="0" eb="4">
      <t>カンセンショウホウ</t>
    </rPh>
    <rPh sb="5" eb="6">
      <t>モト</t>
    </rPh>
    <rPh sb="8" eb="14">
      <t>イリョウソチキョウテイ</t>
    </rPh>
    <rPh sb="15" eb="16">
      <t>カカ</t>
    </rPh>
    <rPh sb="17" eb="21">
      <t>ジゼンチョウサ</t>
    </rPh>
    <phoneticPr fontId="3"/>
  </si>
  <si>
    <t>【薬局】</t>
    <rPh sb="1" eb="3">
      <t>ヤッキョク</t>
    </rPh>
    <phoneticPr fontId="3"/>
  </si>
  <si>
    <t>１　医療機関名等</t>
    <rPh sb="2" eb="8">
      <t>イリョウキカンメイトウ</t>
    </rPh>
    <phoneticPr fontId="2"/>
  </si>
  <si>
    <t>医療機関名</t>
    <rPh sb="0" eb="5">
      <t>イリョウキカンメイ</t>
    </rPh>
    <phoneticPr fontId="3"/>
  </si>
  <si>
    <t>G-MIS ID</t>
    <phoneticPr fontId="3"/>
  </si>
  <si>
    <t>医療機関住所</t>
    <rPh sb="0" eb="6">
      <t>イリョウキカンジュウショ</t>
    </rPh>
    <phoneticPr fontId="3"/>
  </si>
  <si>
    <t>管理者氏名</t>
    <rPh sb="0" eb="3">
      <t>カンリシャ</t>
    </rPh>
    <rPh sb="3" eb="5">
      <t>シメイ</t>
    </rPh>
    <phoneticPr fontId="3"/>
  </si>
  <si>
    <t>担当部署名</t>
    <rPh sb="0" eb="5">
      <t>タントウブショメイ</t>
    </rPh>
    <phoneticPr fontId="3"/>
  </si>
  <si>
    <t>担当者氏名</t>
    <rPh sb="0" eb="3">
      <t>タントウシャ</t>
    </rPh>
    <rPh sb="3" eb="5">
      <t>シメイ</t>
    </rPh>
    <phoneticPr fontId="3"/>
  </si>
  <si>
    <t>メールアドレス</t>
    <phoneticPr fontId="3"/>
  </si>
  <si>
    <t>２　感染症法に基づく医療措置協定締結の意向について</t>
    <rPh sb="2" eb="6">
      <t>カンセンショウホウ</t>
    </rPh>
    <rPh sb="7" eb="8">
      <t>モト</t>
    </rPh>
    <rPh sb="10" eb="14">
      <t>イリョウソチ</t>
    </rPh>
    <rPh sb="14" eb="16">
      <t>キョウテイ</t>
    </rPh>
    <rPh sb="16" eb="18">
      <t>テイケツ</t>
    </rPh>
    <rPh sb="19" eb="21">
      <t>イコウ</t>
    </rPh>
    <phoneticPr fontId="2"/>
  </si>
  <si>
    <t>③</t>
    <phoneticPr fontId="3"/>
  </si>
  <si>
    <t>自宅療養者等への医療の提供及び健康観察</t>
    <rPh sb="0" eb="6">
      <t>ジタクリョウヨウシャトウ</t>
    </rPh>
    <rPh sb="8" eb="10">
      <t>イリョウ</t>
    </rPh>
    <rPh sb="11" eb="13">
      <t>テイキョウ</t>
    </rPh>
    <rPh sb="13" eb="14">
      <t>オヨ</t>
    </rPh>
    <rPh sb="15" eb="19">
      <t>ケンコウカンサツ</t>
    </rPh>
    <phoneticPr fontId="3"/>
  </si>
  <si>
    <t>健康観察とは、県や各保健所等から依頼された患者に対して、体温その他健康状態について報告を求める業務のことで、新興感染症発生・まん延時に健康観察業務の委託を受けることができる場合に対応可能と回答します（感染症法第44条の3第4項の規定に基づき、感染症発生・まん延時にその実施を委託することを想定）。</t>
    <phoneticPr fontId="3"/>
  </si>
  <si>
    <t>（1）自宅療養者への医療の提供の可否</t>
    <rPh sb="3" eb="8">
      <t>ジタクリョウヨウシャ</t>
    </rPh>
    <rPh sb="10" eb="12">
      <t>イリョウ</t>
    </rPh>
    <rPh sb="13" eb="15">
      <t>テイキョウ</t>
    </rPh>
    <rPh sb="16" eb="18">
      <t>カヒ</t>
    </rPh>
    <phoneticPr fontId="3"/>
  </si>
  <si>
    <t>電話・オンライン、訪問での服薬指導の可否</t>
    <rPh sb="0" eb="2">
      <t>デンワ</t>
    </rPh>
    <rPh sb="9" eb="11">
      <t>ホウモン</t>
    </rPh>
    <rPh sb="13" eb="17">
      <t>フクヤクシドウ</t>
    </rPh>
    <rPh sb="18" eb="20">
      <t>カヒ</t>
    </rPh>
    <phoneticPr fontId="3"/>
  </si>
  <si>
    <t>実施可の場合</t>
    <rPh sb="0" eb="2">
      <t>ジッシ</t>
    </rPh>
    <rPh sb="2" eb="3">
      <t>カ</t>
    </rPh>
    <rPh sb="4" eb="6">
      <t>バアイ</t>
    </rPh>
    <phoneticPr fontId="3"/>
  </si>
  <si>
    <t>健康観察の可否</t>
    <rPh sb="0" eb="4">
      <t>ケンコウカンサツ</t>
    </rPh>
    <rPh sb="5" eb="7">
      <t>カヒ</t>
    </rPh>
    <phoneticPr fontId="3"/>
  </si>
  <si>
    <t>薬の宅配の可否</t>
    <rPh sb="0" eb="1">
      <t>クスリ</t>
    </rPh>
    <rPh sb="2" eb="4">
      <t>タクハイ</t>
    </rPh>
    <rPh sb="5" eb="7">
      <t>カヒ</t>
    </rPh>
    <phoneticPr fontId="3"/>
  </si>
  <si>
    <t>自宅療養者への医療の提供の可否</t>
    <rPh sb="0" eb="2">
      <t>ジタク</t>
    </rPh>
    <rPh sb="2" eb="4">
      <t>リョウヨウ</t>
    </rPh>
    <rPh sb="4" eb="5">
      <t>シャ</t>
    </rPh>
    <rPh sb="7" eb="9">
      <t>イリョウ</t>
    </rPh>
    <rPh sb="10" eb="12">
      <t>テイキョウ</t>
    </rPh>
    <rPh sb="13" eb="15">
      <t>カヒ</t>
    </rPh>
    <phoneticPr fontId="3"/>
  </si>
  <si>
    <t>（2）高齢者施設等への医療の提供の可否</t>
    <rPh sb="3" eb="6">
      <t>コウレイシャ</t>
    </rPh>
    <rPh sb="6" eb="8">
      <t>シセツ</t>
    </rPh>
    <rPh sb="8" eb="9">
      <t>トウ</t>
    </rPh>
    <rPh sb="11" eb="13">
      <t>イリョウ</t>
    </rPh>
    <rPh sb="14" eb="16">
      <t>テイキョウ</t>
    </rPh>
    <rPh sb="17" eb="19">
      <t>カヒ</t>
    </rPh>
    <phoneticPr fontId="3"/>
  </si>
  <si>
    <t>実施可の場合</t>
    <rPh sb="0" eb="3">
      <t>ジッシカ</t>
    </rPh>
    <rPh sb="4" eb="6">
      <t>バアイ</t>
    </rPh>
    <phoneticPr fontId="3"/>
  </si>
  <si>
    <t>高齢者施設等※６への医療の提供の可否</t>
    <rPh sb="0" eb="3">
      <t>コウレイシャ</t>
    </rPh>
    <rPh sb="3" eb="6">
      <t>シセツトウ</t>
    </rPh>
    <rPh sb="10" eb="12">
      <t>イリョウ</t>
    </rPh>
    <rPh sb="13" eb="15">
      <t>テイキョウ</t>
    </rPh>
    <rPh sb="16" eb="18">
      <t>カヒ</t>
    </rPh>
    <phoneticPr fontId="3"/>
  </si>
  <si>
    <t>※６：高齢者施設等とは、介護老人福祉施設（地域密着型を含む）、介護老人保健施設、介護医療院、特定施設入居者生活介護（地域密着型を含む）、認知症対応型共同生活介護、養護老人ホーム、軽費老人ホーム、有料老人ホーム及びサービス付き高齢者向け住宅を想定しています。</t>
    <rPh sb="3" eb="6">
      <t>コウレイシャ</t>
    </rPh>
    <rPh sb="6" eb="9">
      <t>シセツトウ</t>
    </rPh>
    <rPh sb="12" eb="16">
      <t>カイゴロウジン</t>
    </rPh>
    <rPh sb="16" eb="20">
      <t>フクシシセツ</t>
    </rPh>
    <rPh sb="21" eb="26">
      <t>チイキミッチャクガタ</t>
    </rPh>
    <rPh sb="27" eb="28">
      <t>フク</t>
    </rPh>
    <rPh sb="31" eb="35">
      <t>カイゴロウジン</t>
    </rPh>
    <rPh sb="35" eb="39">
      <t>ホケンシセツ</t>
    </rPh>
    <phoneticPr fontId="3"/>
  </si>
  <si>
    <t>⑥</t>
    <phoneticPr fontId="3"/>
  </si>
  <si>
    <t>個人防護具の備蓄</t>
    <rPh sb="0" eb="2">
      <t>コジン</t>
    </rPh>
    <rPh sb="2" eb="4">
      <t>ボウゴ</t>
    </rPh>
    <rPh sb="4" eb="5">
      <t>グ</t>
    </rPh>
    <rPh sb="6" eb="8">
      <t>ビチク</t>
    </rPh>
    <phoneticPr fontId="3"/>
  </si>
  <si>
    <t>個人防護具（サージカルマスク、N95マスク、アイソレーションガウン、フェイスシールド、非滅菌手袋）の備蓄の予定等について、以下にご回答ください。</t>
    <rPh sb="0" eb="2">
      <t>コジン</t>
    </rPh>
    <rPh sb="2" eb="4">
      <t>ボウゴ</t>
    </rPh>
    <rPh sb="4" eb="5">
      <t>グ</t>
    </rPh>
    <rPh sb="50" eb="52">
      <t>ビチク</t>
    </rPh>
    <rPh sb="53" eb="55">
      <t>ヨテイ</t>
    </rPh>
    <rPh sb="55" eb="56">
      <t>トウ</t>
    </rPh>
    <rPh sb="61" eb="63">
      <t>イカ</t>
    </rPh>
    <rPh sb="65" eb="67">
      <t>カイトウ</t>
    </rPh>
    <phoneticPr fontId="2"/>
  </si>
  <si>
    <t>備蓄量は、新興感染症発生・まん延時におけるその医療機関全体での平均的な使用量の2か月分以上とすることが推奨されています（新興感染症対応以外の使用量を含める）。</t>
    <rPh sb="0" eb="3">
      <t>ビチクリョウ</t>
    </rPh>
    <rPh sb="23" eb="29">
      <t>イリョウキカンゼンタイ</t>
    </rPh>
    <rPh sb="60" eb="65">
      <t>シンコウカンセンショウ</t>
    </rPh>
    <rPh sb="65" eb="67">
      <t>タイオウ</t>
    </rPh>
    <rPh sb="67" eb="69">
      <t>イガイ</t>
    </rPh>
    <rPh sb="70" eb="73">
      <t>シヨウリョウ</t>
    </rPh>
    <rPh sb="74" eb="75">
      <t>フク</t>
    </rPh>
    <phoneticPr fontId="3"/>
  </si>
  <si>
    <t>使用量2か月分以外でも、例えば使用量1か月分や3か月分など、期間と量を明確にすれば、医療機関が設定する備蓄量で協定を定めることができます（備蓄量が使用量1か月分未満の場合は、0.5か月分など、小数でご回答ください）。</t>
    <phoneticPr fontId="3"/>
  </si>
  <si>
    <t>備蓄予定</t>
    <rPh sb="0" eb="2">
      <t>ビチク</t>
    </rPh>
    <rPh sb="2" eb="4">
      <t>ヨテイ</t>
    </rPh>
    <phoneticPr fontId="3"/>
  </si>
  <si>
    <t>〇か月分</t>
    <rPh sb="2" eb="3">
      <t>ゲツ</t>
    </rPh>
    <rPh sb="3" eb="4">
      <t>ブン</t>
    </rPh>
    <phoneticPr fontId="3"/>
  </si>
  <si>
    <t>〇枚</t>
    <rPh sb="1" eb="2">
      <t>マイ</t>
    </rPh>
    <phoneticPr fontId="3"/>
  </si>
  <si>
    <t>サージカルマスク</t>
    <phoneticPr fontId="3"/>
  </si>
  <si>
    <t>非滅菌手袋</t>
    <rPh sb="0" eb="1">
      <t>ヒ</t>
    </rPh>
    <rPh sb="1" eb="3">
      <t>メッキン</t>
    </rPh>
    <rPh sb="3" eb="5">
      <t>テブクロ</t>
    </rPh>
    <phoneticPr fontId="3"/>
  </si>
  <si>
    <t>【流行初期期間経過後】（発生公表後6か月までに準備）</t>
    <rPh sb="1" eb="3">
      <t>リュウコウ</t>
    </rPh>
    <rPh sb="3" eb="5">
      <t>ショキ</t>
    </rPh>
    <rPh sb="5" eb="7">
      <t>キカン</t>
    </rPh>
    <rPh sb="7" eb="10">
      <t>ケイカゴ</t>
    </rPh>
    <rPh sb="12" eb="14">
      <t>ハッセイ</t>
    </rPh>
    <rPh sb="14" eb="17">
      <t>コウヒョウゴ</t>
    </rPh>
    <phoneticPr fontId="2"/>
  </si>
  <si>
    <t>自宅療養者及び高齢者施設※６での療養者に対して、電話・オンライン、訪問での服薬指導や健康観察が可能かどうか、ご回答ください。対応可能な場合は、1日当たりの対応可能見込数についてもご回答ください。</t>
    <rPh sb="0" eb="2">
      <t>ジタク</t>
    </rPh>
    <rPh sb="33" eb="35">
      <t>ホウモン</t>
    </rPh>
    <rPh sb="37" eb="41">
      <t>フクヤクシドウ</t>
    </rPh>
    <rPh sb="81" eb="83">
      <t>ミコ</t>
    </rPh>
    <rPh sb="83" eb="84">
      <t>スウ</t>
    </rPh>
    <phoneticPr fontId="2"/>
  </si>
  <si>
    <t>N95マスク※９</t>
    <phoneticPr fontId="3"/>
  </si>
  <si>
    <t>アイソレーションガウン※１０</t>
    <phoneticPr fontId="3"/>
  </si>
  <si>
    <t>フェイスシールド※１１</t>
    <phoneticPr fontId="3"/>
  </si>
  <si>
    <t>※９：N95マスクについては、DS2マスクでの代替も可能です。
※１０：アイソレーションガウンには、プラスチックガウンも含まれます。
※１１：フェイスシールドについては、再利用可能なゴーグルの使用での代替も可能です。この場合において、ゴーグルは再利用が可能であり、有事におけるその医療機関での１日当たり使用量を備蓄することを推奨します。必要人数分の必要量を確保していれば、フェイスシールドの備蓄をすることを要しないものとし、かつ、フェイスシールドの使用量２か月分を確保しているのと同等なものとします。</t>
    <phoneticPr fontId="3"/>
  </si>
  <si>
    <r>
      <t xml:space="preserve">対応可能見込数
</t>
    </r>
    <r>
      <rPr>
        <b/>
        <sz val="14"/>
        <rFont val="BIZ UDPゴシック"/>
        <family val="3"/>
        <charset val="128"/>
      </rPr>
      <t>（1日当たりの最大値）</t>
    </r>
    <rPh sb="0" eb="4">
      <t>タイオウカノウ</t>
    </rPh>
    <rPh sb="4" eb="7">
      <t>ミコミスウ</t>
    </rPh>
    <rPh sb="10" eb="12">
      <t>ニチア</t>
    </rPh>
    <rPh sb="15" eb="17">
      <t>サイダイ</t>
    </rPh>
    <rPh sb="17" eb="18">
      <t>チ</t>
    </rPh>
    <phoneticPr fontId="3"/>
  </si>
  <si>
    <r>
      <t>備蓄物資の運用方法については、平時において、</t>
    </r>
    <r>
      <rPr>
        <b/>
        <u/>
        <sz val="16"/>
        <rFont val="BIZ UDPゴシック"/>
        <family val="3"/>
        <charset val="128"/>
      </rPr>
      <t>医療機関が物資を購入して保管</t>
    </r>
    <r>
      <rPr>
        <b/>
        <sz val="16"/>
        <rFont val="BIZ UDPゴシック"/>
        <family val="3"/>
        <charset val="128"/>
      </rPr>
      <t>し、備蓄物資を順次取り崩して一般医療の現場で使用する、回転型での運用が推奨されています。</t>
    </r>
    <rPh sb="0" eb="4">
      <t>ビチクブッシ</t>
    </rPh>
    <rPh sb="5" eb="7">
      <t>ウンヨウ</t>
    </rPh>
    <rPh sb="7" eb="9">
      <t>ホウホウ</t>
    </rPh>
    <rPh sb="15" eb="17">
      <t>ヘイジ</t>
    </rPh>
    <rPh sb="22" eb="26">
      <t>イリョウキカン</t>
    </rPh>
    <rPh sb="27" eb="29">
      <t>ブッシ</t>
    </rPh>
    <rPh sb="30" eb="32">
      <t>コウニュウ</t>
    </rPh>
    <rPh sb="34" eb="36">
      <t>ホカン</t>
    </rPh>
    <rPh sb="38" eb="42">
      <t>ビチクブッシ</t>
    </rPh>
    <rPh sb="43" eb="45">
      <t>ジュンジ</t>
    </rPh>
    <rPh sb="45" eb="46">
      <t>ト</t>
    </rPh>
    <rPh sb="47" eb="48">
      <t>クズ</t>
    </rPh>
    <rPh sb="50" eb="54">
      <t>イッパンイリョウ</t>
    </rPh>
    <rPh sb="55" eb="57">
      <t>ゲンバ</t>
    </rPh>
    <rPh sb="58" eb="60">
      <t>シヨウ</t>
    </rPh>
    <rPh sb="63" eb="66">
      <t>カイテンガタ</t>
    </rPh>
    <rPh sb="68" eb="70">
      <t>ウンヨウ</t>
    </rPh>
    <rPh sb="71" eb="73">
      <t>スイショウ</t>
    </rPh>
    <phoneticPr fontId="3"/>
  </si>
  <si>
    <r>
      <t>　新型コロナウイルス感染症への対応を踏まえ、今後の新興感染症（新型インフルエンザ等感染症、指定感染症及び新感染症）の発生及びまん延に備え、令和4年12月に「感染症の予防及び感染症の患者に対する医療に関する法律」（以下「感染症法」といいます。）が改正され、都道府県知事は感染症発生・まん延時において医療機関が講ずべきこと等を記載した「医療措置協定」を医療機関と締結することとされました。
　この法改正により、都道府県知事から、医療措置協定締結の協議を求められた医療機関の管理者は、その求めに応じなければならないという義務が課され（感染症法第36条の3第2項）、都道府県知事は、医療機関の管理者と協議し、合意が成立したときは、「医療措置協定」を締結する（感染症法第36条の3第1項）こととなっています。
　民間医療機関を含めた全ての医療機関と医療措置協定締結について協議する必要があることから、医療機関の管理者の皆様方には、</t>
    </r>
    <r>
      <rPr>
        <b/>
        <u/>
        <sz val="16"/>
        <rFont val="BIZ UDPゴシック"/>
        <family val="3"/>
        <charset val="128"/>
      </rPr>
      <t>新型コロナ対応の実績を踏まえ、本事前調査へのご回答</t>
    </r>
    <r>
      <rPr>
        <b/>
        <sz val="16"/>
        <rFont val="BIZ UDPゴシック"/>
        <family val="3"/>
        <charset val="128"/>
      </rPr>
      <t>をお願いいたします。
【入力時の注意点】
　※背景が赤色の項目は入力必須の項目ですが、対応予定がない場合などは「０(ゼロ)」を入力していただきますようお願いいたします。
  ※背景が黄色の項目は任意入力の項目ですので、必要に応じて入力していただきますお願いいたします。
  ※ご提出前に右側欄外の「回答確認」欄で回答漏れが無いかご確認の上、ご提出いただきますようお願いいたします（回答漏れがある場合、各回答項目横にその旨記載がございます）。</t>
    </r>
    <rPh sb="1" eb="3">
      <t>シンガタ</t>
    </rPh>
    <rPh sb="10" eb="13">
      <t>カンセンショウ</t>
    </rPh>
    <rPh sb="15" eb="17">
      <t>タイオウ</t>
    </rPh>
    <rPh sb="18" eb="19">
      <t>フ</t>
    </rPh>
    <rPh sb="22" eb="24">
      <t>コンゴ</t>
    </rPh>
    <rPh sb="25" eb="27">
      <t>シンコウ</t>
    </rPh>
    <rPh sb="69" eb="71">
      <t>レイワ</t>
    </rPh>
    <rPh sb="72" eb="73">
      <t>ネン</t>
    </rPh>
    <rPh sb="75" eb="76">
      <t>ガツ</t>
    </rPh>
    <rPh sb="78" eb="81">
      <t>カンセンショウ</t>
    </rPh>
    <rPh sb="82" eb="84">
      <t>ヨボウ</t>
    </rPh>
    <rPh sb="84" eb="85">
      <t>オヨ</t>
    </rPh>
    <rPh sb="86" eb="88">
      <t>カンセン</t>
    </rPh>
    <rPh sb="88" eb="89">
      <t>ショウ</t>
    </rPh>
    <rPh sb="90" eb="92">
      <t>カンジャ</t>
    </rPh>
    <rPh sb="93" eb="94">
      <t>タイ</t>
    </rPh>
    <rPh sb="96" eb="98">
      <t>イリョウ</t>
    </rPh>
    <rPh sb="99" eb="100">
      <t>カン</t>
    </rPh>
    <rPh sb="102" eb="104">
      <t>ホウリツ</t>
    </rPh>
    <rPh sb="106" eb="108">
      <t>イカ</t>
    </rPh>
    <rPh sb="197" eb="199">
      <t>カイセイ</t>
    </rPh>
    <rPh sb="203" eb="209">
      <t>トドウフケンチジ</t>
    </rPh>
    <rPh sb="212" eb="218">
      <t>イリョウソチキョウテイ</t>
    </rPh>
    <rPh sb="218" eb="220">
      <t>テイケツ</t>
    </rPh>
    <rPh sb="221" eb="223">
      <t>キョウギ</t>
    </rPh>
    <rPh sb="224" eb="225">
      <t>モト</t>
    </rPh>
    <rPh sb="229" eb="233">
      <t>イリョウキカン</t>
    </rPh>
    <rPh sb="234" eb="237">
      <t>カンリシャ</t>
    </rPh>
    <rPh sb="241" eb="242">
      <t>モト</t>
    </rPh>
    <rPh sb="244" eb="245">
      <t>オウ</t>
    </rPh>
    <rPh sb="257" eb="259">
      <t>ギム</t>
    </rPh>
    <rPh sb="260" eb="261">
      <t>カ</t>
    </rPh>
    <rPh sb="279" eb="285">
      <t>トドウフケンチジ</t>
    </rPh>
    <rPh sb="287" eb="289">
      <t>イリョウ</t>
    </rPh>
    <rPh sb="289" eb="291">
      <t>キカン</t>
    </rPh>
    <rPh sb="292" eb="295">
      <t>カンリシャ</t>
    </rPh>
    <rPh sb="296" eb="298">
      <t>キョウギ</t>
    </rPh>
    <rPh sb="300" eb="302">
      <t>ゴウイ</t>
    </rPh>
    <rPh sb="303" eb="305">
      <t>セイリツ</t>
    </rPh>
    <rPh sb="312" eb="318">
      <t>イリョウソチキョウテイ</t>
    </rPh>
    <rPh sb="320" eb="322">
      <t>テイケツ</t>
    </rPh>
    <rPh sb="351" eb="353">
      <t>ミンカン</t>
    </rPh>
    <rPh sb="353" eb="357">
      <t>イリョウキカン</t>
    </rPh>
    <rPh sb="358" eb="359">
      <t>フク</t>
    </rPh>
    <rPh sb="361" eb="362">
      <t>スベ</t>
    </rPh>
    <rPh sb="364" eb="368">
      <t>イリョウキカン</t>
    </rPh>
    <rPh sb="369" eb="373">
      <t>イリョウソチ</t>
    </rPh>
    <rPh sb="373" eb="377">
      <t>キョウテイテイケツ</t>
    </rPh>
    <rPh sb="381" eb="383">
      <t>キョウギ</t>
    </rPh>
    <rPh sb="385" eb="387">
      <t>ヒツヨウ</t>
    </rPh>
    <rPh sb="395" eb="399">
      <t>イリョウキカン</t>
    </rPh>
    <rPh sb="400" eb="403">
      <t>カンリシャ</t>
    </rPh>
    <rPh sb="404" eb="407">
      <t>ミナサマガタ</t>
    </rPh>
    <rPh sb="410" eb="412">
      <t>シンガタ</t>
    </rPh>
    <rPh sb="415" eb="417">
      <t>タイオウ</t>
    </rPh>
    <rPh sb="418" eb="420">
      <t>ジッセキ</t>
    </rPh>
    <rPh sb="421" eb="422">
      <t>フ</t>
    </rPh>
    <rPh sb="425" eb="426">
      <t>ホン</t>
    </rPh>
    <rPh sb="426" eb="430">
      <t>ジゼンチョウサ</t>
    </rPh>
    <rPh sb="433" eb="435">
      <t>カイトウ</t>
    </rPh>
    <rPh sb="437" eb="438">
      <t>ネガ</t>
    </rPh>
    <phoneticPr fontId="3"/>
  </si>
  <si>
    <t>保険医療機関番号　（１０桁）</t>
    <rPh sb="0" eb="2">
      <t>ホケン</t>
    </rPh>
    <rPh sb="2" eb="4">
      <t>イリョウ</t>
    </rPh>
    <rPh sb="4" eb="6">
      <t>キカン</t>
    </rPh>
    <rPh sb="6" eb="8">
      <t>バンゴウ</t>
    </rPh>
    <rPh sb="12" eb="13">
      <t>ケタ</t>
    </rPh>
    <phoneticPr fontId="3"/>
  </si>
  <si>
    <t>医療機関住所（郵便番号 数字のみ）</t>
    <rPh sb="0" eb="6">
      <t>イリョウキカンジュウショ</t>
    </rPh>
    <rPh sb="7" eb="11">
      <t>ユウビンバンゴウ</t>
    </rPh>
    <rPh sb="12" eb="14">
      <t>スウジ</t>
    </rPh>
    <phoneticPr fontId="3"/>
  </si>
  <si>
    <t>電話番号(数字のみ)</t>
    <rPh sb="0" eb="4">
      <t>デンワバンゴウ</t>
    </rPh>
    <rPh sb="5" eb="7">
      <t>スウジ</t>
    </rPh>
    <phoneticPr fontId="3"/>
  </si>
  <si>
    <t>電話・オンライン服薬指導が可能</t>
    <rPh sb="0" eb="2">
      <t>デンワ</t>
    </rPh>
    <rPh sb="8" eb="12">
      <t>フクヤクシドウ</t>
    </rPh>
    <rPh sb="13" eb="15">
      <t>カノウ</t>
    </rPh>
    <phoneticPr fontId="2"/>
  </si>
  <si>
    <t>訪問での服薬指導が可能</t>
    <rPh sb="0" eb="2">
      <t>ホウモン</t>
    </rPh>
    <rPh sb="4" eb="8">
      <t>フクヤクシドウ</t>
    </rPh>
    <rPh sb="9" eb="11">
      <t>カノウ</t>
    </rPh>
    <phoneticPr fontId="2"/>
  </si>
  <si>
    <t>電話・オンライン服薬指導及び訪問での服薬指導が可能</t>
    <rPh sb="0" eb="2">
      <t>デンワ</t>
    </rPh>
    <rPh sb="8" eb="12">
      <t>フクヤクシドウ</t>
    </rPh>
    <rPh sb="12" eb="13">
      <t>オヨ</t>
    </rPh>
    <rPh sb="14" eb="16">
      <t>ホウモン</t>
    </rPh>
    <rPh sb="18" eb="22">
      <t>フクヤクシドウ</t>
    </rPh>
    <rPh sb="23" eb="25">
      <t>カノウ</t>
    </rPh>
    <phoneticPr fontId="2"/>
  </si>
  <si>
    <t>すべて対応不可</t>
    <rPh sb="3" eb="7">
      <t>タイオウフカ</t>
    </rPh>
    <phoneticPr fontId="2"/>
  </si>
  <si>
    <t>可</t>
    <rPh sb="0" eb="1">
      <t>カ</t>
    </rPh>
    <phoneticPr fontId="2"/>
  </si>
  <si>
    <t>否</t>
    <rPh sb="0" eb="1">
      <t>ヒ</t>
    </rPh>
    <phoneticPr fontId="2"/>
  </si>
  <si>
    <t>回答確認</t>
    <rPh sb="0" eb="2">
      <t>カイトウ</t>
    </rPh>
    <rPh sb="2" eb="4">
      <t>カクニン</t>
    </rPh>
    <phoneticPr fontId="2"/>
  </si>
  <si>
    <t>指定申請書情報</t>
    <rPh sb="0" eb="7">
      <t>シテイシンセイショジョウホウ</t>
    </rPh>
    <phoneticPr fontId="3"/>
  </si>
  <si>
    <t>触らない（計算式有）</t>
    <rPh sb="0" eb="1">
      <t>サワ</t>
    </rPh>
    <rPh sb="5" eb="8">
      <t>ケイサンシキ</t>
    </rPh>
    <rPh sb="8" eb="9">
      <t>アリ</t>
    </rPh>
    <phoneticPr fontId="3"/>
  </si>
  <si>
    <t>医療機関名</t>
  </si>
  <si>
    <t>ふりがな</t>
  </si>
  <si>
    <t>保険医療
機関番号</t>
    <rPh sb="0" eb="2">
      <t>ホケン</t>
    </rPh>
    <rPh sb="2" eb="4">
      <t>イリョウ</t>
    </rPh>
    <rPh sb="5" eb="7">
      <t>キカン</t>
    </rPh>
    <rPh sb="7" eb="9">
      <t>バンゴウ</t>
    </rPh>
    <phoneticPr fontId="3"/>
  </si>
  <si>
    <t>開設者住所</t>
    <rPh sb="0" eb="3">
      <t>カイセツシャ</t>
    </rPh>
    <rPh sb="3" eb="5">
      <t>ジュウショ</t>
    </rPh>
    <phoneticPr fontId="3"/>
  </si>
  <si>
    <t>法人名</t>
    <rPh sb="0" eb="3">
      <t>ホウジンメイ</t>
    </rPh>
    <phoneticPr fontId="3"/>
  </si>
  <si>
    <t>開設者役職</t>
    <rPh sb="0" eb="3">
      <t>カイセツシャ</t>
    </rPh>
    <rPh sb="3" eb="5">
      <t>ヤクショク</t>
    </rPh>
    <phoneticPr fontId="3"/>
  </si>
  <si>
    <t>開設者氏名</t>
    <rPh sb="0" eb="3">
      <t>カイセツシャ</t>
    </rPh>
    <rPh sb="3" eb="5">
      <t>シメイ</t>
    </rPh>
    <phoneticPr fontId="3"/>
  </si>
  <si>
    <t>指定申請
年月日</t>
    <rPh sb="0" eb="4">
      <t>シテイシンセイ</t>
    </rPh>
    <rPh sb="5" eb="6">
      <t>ネン</t>
    </rPh>
    <rPh sb="6" eb="7">
      <t>ゲツ</t>
    </rPh>
    <rPh sb="7" eb="8">
      <t>ヒ</t>
    </rPh>
    <phoneticPr fontId="3"/>
  </si>
  <si>
    <t>医療機関コード(申請書)</t>
    <rPh sb="0" eb="4">
      <t>イリョウキカン</t>
    </rPh>
    <rPh sb="8" eb="11">
      <t>シンセイショ</t>
    </rPh>
    <phoneticPr fontId="3"/>
  </si>
  <si>
    <t>医療機関名
（申請書）</t>
    <rPh sb="0" eb="5">
      <t>イリョウキカンメイ</t>
    </rPh>
    <rPh sb="7" eb="10">
      <t>シンセイショ</t>
    </rPh>
    <phoneticPr fontId="3"/>
  </si>
  <si>
    <t>医療機関住所
（申請書）</t>
    <rPh sb="0" eb="4">
      <t>イリョウキカン</t>
    </rPh>
    <rPh sb="4" eb="6">
      <t>ジュウショ</t>
    </rPh>
    <rPh sb="8" eb="11">
      <t>シンセイショ</t>
    </rPh>
    <phoneticPr fontId="3"/>
  </si>
  <si>
    <t>郵便番号</t>
    <rPh sb="0" eb="4">
      <t>ユウビンバンゴウ</t>
    </rPh>
    <phoneticPr fontId="3"/>
  </si>
  <si>
    <t>医療機関住所</t>
    <rPh sb="0" eb="4">
      <t>イリョウキカン</t>
    </rPh>
    <rPh sb="4" eb="6">
      <t>ジュウショ</t>
    </rPh>
    <phoneticPr fontId="3"/>
  </si>
  <si>
    <t>市町名</t>
    <rPh sb="0" eb="3">
      <t>シマチメイ</t>
    </rPh>
    <phoneticPr fontId="3"/>
  </si>
  <si>
    <t>管轄保健所</t>
    <rPh sb="0" eb="5">
      <t>カンカツホケンショ</t>
    </rPh>
    <phoneticPr fontId="4"/>
  </si>
  <si>
    <t>協定書案
送付</t>
    <rPh sb="0" eb="3">
      <t>キョウテイショ</t>
    </rPh>
    <rPh sb="3" eb="4">
      <t>アン</t>
    </rPh>
    <rPh sb="5" eb="7">
      <t>ソウフ</t>
    </rPh>
    <phoneticPr fontId="3"/>
  </si>
  <si>
    <t>第2種協定指定医療機関</t>
    <rPh sb="0" eb="3">
      <t>カイセツシャ</t>
    </rPh>
    <rPh sb="3" eb="5">
      <t>シメイ</t>
    </rPh>
    <phoneticPr fontId="3"/>
  </si>
  <si>
    <t>回答有</t>
    <rPh sb="0" eb="3">
      <t>カイトウアリ</t>
    </rPh>
    <phoneticPr fontId="3"/>
  </si>
  <si>
    <t>修正の有無（有の場合のみ〇）</t>
    <rPh sb="0" eb="2">
      <t>シュウセイ</t>
    </rPh>
    <rPh sb="3" eb="5">
      <t>ウム</t>
    </rPh>
    <rPh sb="6" eb="7">
      <t>アリ</t>
    </rPh>
    <rPh sb="8" eb="10">
      <t>バアイ</t>
    </rPh>
    <phoneticPr fontId="3"/>
  </si>
  <si>
    <t>備考</t>
    <rPh sb="0" eb="2">
      <t>ビコウ</t>
    </rPh>
    <phoneticPr fontId="3"/>
  </si>
  <si>
    <t>協定締結日</t>
    <rPh sb="0" eb="5">
      <t>キョウテイテイケツビ</t>
    </rPh>
    <phoneticPr fontId="3"/>
  </si>
  <si>
    <t>第2種協定指定医療機関指定日</t>
    <rPh sb="0" eb="1">
      <t>ダイ</t>
    </rPh>
    <rPh sb="2" eb="3">
      <t>シュ</t>
    </rPh>
    <rPh sb="3" eb="5">
      <t>キョウテイ</t>
    </rPh>
    <rPh sb="5" eb="7">
      <t>シテイ</t>
    </rPh>
    <rPh sb="7" eb="11">
      <t>イリョウキカン</t>
    </rPh>
    <rPh sb="11" eb="14">
      <t>シテイビ</t>
    </rPh>
    <phoneticPr fontId="3"/>
  </si>
  <si>
    <t>第２種協定指定医療機関番号</t>
    <rPh sb="0" eb="1">
      <t>ダイ</t>
    </rPh>
    <rPh sb="2" eb="7">
      <t>シュキョウテイシテイ</t>
    </rPh>
    <rPh sb="7" eb="13">
      <t>イリョウキカンバンゴウ</t>
    </rPh>
    <phoneticPr fontId="3"/>
  </si>
  <si>
    <t>式</t>
    <rPh sb="0" eb="1">
      <t>シキ</t>
    </rPh>
    <phoneticPr fontId="3"/>
  </si>
  <si>
    <t>番号</t>
    <rPh sb="0" eb="2">
      <t>バンゴウ</t>
    </rPh>
    <phoneticPr fontId="3"/>
  </si>
  <si>
    <t>確定
【薬事記載】</t>
    <phoneticPr fontId="3"/>
  </si>
  <si>
    <t>備考
【薬事記載】</t>
    <rPh sb="0" eb="2">
      <t>ビコウ</t>
    </rPh>
    <rPh sb="4" eb="6">
      <t>ヤクジ</t>
    </rPh>
    <rPh sb="6" eb="8">
      <t>キサイ</t>
    </rPh>
    <phoneticPr fontId="3"/>
  </si>
  <si>
    <t>ふりがな</t>
    <phoneticPr fontId="3"/>
  </si>
  <si>
    <t>医療機関区分</t>
    <rPh sb="0" eb="6">
      <t>イリョウキカンクブン</t>
    </rPh>
    <phoneticPr fontId="3"/>
  </si>
  <si>
    <t>第二種協定
指定医療機関</t>
    <rPh sb="0" eb="3">
      <t>ダイニシュ</t>
    </rPh>
    <rPh sb="3" eb="5">
      <t>キョウテイ</t>
    </rPh>
    <rPh sb="6" eb="8">
      <t>シテイ</t>
    </rPh>
    <rPh sb="8" eb="10">
      <t>イリョウ</t>
    </rPh>
    <rPh sb="10" eb="12">
      <t>キカン</t>
    </rPh>
    <phoneticPr fontId="3"/>
  </si>
  <si>
    <t>自宅療養者への医療の提供</t>
    <rPh sb="0" eb="2">
      <t>ジタク</t>
    </rPh>
    <rPh sb="2" eb="4">
      <t>リョウヨウ</t>
    </rPh>
    <rPh sb="4" eb="5">
      <t>シャ</t>
    </rPh>
    <rPh sb="7" eb="9">
      <t>イリョウ</t>
    </rPh>
    <rPh sb="10" eb="12">
      <t>テイキョウ</t>
    </rPh>
    <phoneticPr fontId="3"/>
  </si>
  <si>
    <t>高齢者施設等への医療の提供</t>
    <rPh sb="0" eb="3">
      <t>コウレイシャ</t>
    </rPh>
    <rPh sb="3" eb="6">
      <t>シセツトウ</t>
    </rPh>
    <rPh sb="8" eb="10">
      <t>イリョウ</t>
    </rPh>
    <rPh sb="11" eb="13">
      <t>テイキョウ</t>
    </rPh>
    <phoneticPr fontId="3"/>
  </si>
  <si>
    <t>協定亭締結の有無</t>
    <rPh sb="0" eb="5">
      <t>キョウテイテイテイケツ</t>
    </rPh>
    <rPh sb="6" eb="8">
      <t>ウム</t>
    </rPh>
    <phoneticPr fontId="3"/>
  </si>
  <si>
    <t>診療等</t>
    <rPh sb="0" eb="2">
      <t>シンリョウ</t>
    </rPh>
    <rPh sb="2" eb="3">
      <t>トウ</t>
    </rPh>
    <phoneticPr fontId="3"/>
  </si>
  <si>
    <t>見込み数</t>
    <phoneticPr fontId="3"/>
  </si>
  <si>
    <t>薬の宅配</t>
    <rPh sb="0" eb="1">
      <t>クスリ</t>
    </rPh>
    <rPh sb="2" eb="4">
      <t>タクハイ</t>
    </rPh>
    <phoneticPr fontId="3"/>
  </si>
  <si>
    <t>健康観察</t>
    <phoneticPr fontId="3"/>
  </si>
  <si>
    <t>見込み数</t>
    <rPh sb="3" eb="4">
      <t>スウ</t>
    </rPh>
    <phoneticPr fontId="3"/>
  </si>
  <si>
    <t>診療等</t>
    <phoneticPr fontId="3"/>
  </si>
  <si>
    <t>備蓄期間</t>
    <rPh sb="0" eb="4">
      <t>ビチクキカン</t>
    </rPh>
    <phoneticPr fontId="3"/>
  </si>
  <si>
    <t>備蓄量</t>
    <rPh sb="0" eb="3">
      <t>ビチクリョウ</t>
    </rPh>
    <phoneticPr fontId="3"/>
  </si>
  <si>
    <t>マスク</t>
    <phoneticPr fontId="3"/>
  </si>
  <si>
    <t>N95</t>
    <phoneticPr fontId="3"/>
  </si>
  <si>
    <t>ガウン</t>
    <phoneticPr fontId="3"/>
  </si>
  <si>
    <t>フェイスシールド</t>
    <phoneticPr fontId="3"/>
  </si>
  <si>
    <t>手袋</t>
    <phoneticPr fontId="3"/>
  </si>
  <si>
    <t>薬局</t>
    <rPh sb="0" eb="2">
      <t>ヤッキョク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</si>
</sst>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gge&quot;年&quot;m&quot;月&quot;d&quot;日&quot;;@" x16r2:formatCode16="[$-ja-JP-x-gannen]ggge&quot;年&quot;m&quot;月&quot;d&quot;日&quot;;@"/>
    <numFmt numFmtId="177" formatCode="m&quot;月&quot;d&quot;日&quot;;@"/>
  </numFmts>
  <fonts count="15"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8"/>
      <color theme="3"/>
      <name val="ＭＳ Ｐゴシック"/>
      <family val="2"/>
      <charset val="128"/>
      <scheme val="major"/>
    </font>
    <font>
      <b/>
      <sz val="24"/>
      <name val="BIZ UDPゴシック"/>
      <family val="3"/>
      <charset val="128"/>
    </font>
    <font>
      <b/>
      <sz val="18"/>
      <name val="BIZ UDPゴシック"/>
      <family val="3"/>
      <charset val="128"/>
    </font>
    <font>
      <b/>
      <sz val="11"/>
      <name val="BIZ UDPゴシック"/>
      <family val="3"/>
      <charset val="128"/>
    </font>
    <font>
      <b/>
      <sz val="16"/>
      <name val="BIZ UDPゴシック"/>
      <family val="3"/>
      <charset val="128"/>
    </font>
    <font>
      <b/>
      <u/>
      <sz val="16"/>
      <name val="BIZ UDPゴシック"/>
      <family val="3"/>
      <charset val="128"/>
    </font>
    <font>
      <sz val="11"/>
      <color theme="1"/>
      <name val="BIZ UDPゴシック"/>
      <family val="3"/>
      <charset val="128"/>
    </font>
    <font>
      <b/>
      <sz val="14"/>
      <name val="BIZ UDPゴシック"/>
      <family val="3"/>
      <charset val="128"/>
    </font>
    <font>
      <b/>
      <sz val="16"/>
      <color theme="1"/>
      <name val="BIZ UDPゴシック"/>
      <family val="3"/>
      <charset val="128"/>
    </font>
    <font>
      <sz val="10"/>
      <color theme="1"/>
      <name val="BIZ UDPゴシック"/>
      <family val="3"/>
      <charset val="128"/>
    </font>
    <font>
      <u/>
      <sz val="11"/>
      <color theme="10"/>
      <name val="ＭＳ Ｐゴシック"/>
      <family val="2"/>
      <charset val="128"/>
      <scheme val="minor"/>
    </font>
  </fonts>
  <fills count="7">
    <fill>
      <patternFill patternType="none"/>
    </fill>
    <fill>
      <patternFill patternType="gray125"/>
    </fill>
    <fill>
      <patternFill patternType="none"/>
    </fill>
    <fill>
      <patternFill patternType="solid">
        <fgColor theme="0" tint="-0.14999847407452621"/>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2" tint="-9.9978637043366805E-2"/>
        <bgColor indexed="64"/>
      </patternFill>
    </fill>
  </fills>
  <borders count="16">
    <border>
      <left/>
      <right/>
      <top/>
      <bottom/>
      <diagonal/>
    </border>
    <border>
      <left/>
      <right/>
      <top style="thin">
        <color auto="1"/>
      </top>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thin">
        <color auto="1"/>
      </bottom>
      <diagonal/>
    </border>
  </borders>
  <cellStyleXfs count="4">
    <xf numFmtId="0" fontId="0" fillId="0" borderId="0"/>
    <xf numFmtId="0" fontId="1" fillId="2" borderId="0">
      <alignment vertical="center"/>
    </xf>
    <xf numFmtId="0" fontId="14" fillId="2" borderId="0" applyNumberFormat="0" applyFill="0" applyBorder="0" applyAlignment="0" applyProtection="0">
      <alignment vertical="center"/>
    </xf>
    <xf numFmtId="38" fontId="1" fillId="2" borderId="0" applyFont="0" applyFill="0" applyBorder="0" applyAlignment="0" applyProtection="0">
      <alignment vertical="center"/>
    </xf>
  </cellStyleXfs>
  <cellXfs count="109">
    <xf numFmtId="0" fontId="0" fillId="0" borderId="0" xfId="0"/>
    <xf numFmtId="0" fontId="5" fillId="0" borderId="0" xfId="0" applyFont="1" applyFill="1" applyAlignment="1">
      <alignment horizontal="left" vertical="center"/>
    </xf>
    <xf numFmtId="0" fontId="6" fillId="0" borderId="0" xfId="0" applyFont="1" applyFill="1" applyAlignment="1">
      <alignment horizontal="left" vertical="center"/>
    </xf>
    <xf numFmtId="0" fontId="6" fillId="0" borderId="0" xfId="0" applyFont="1" applyFill="1" applyAlignment="1">
      <alignment horizontal="right" vertical="center"/>
    </xf>
    <xf numFmtId="0" fontId="7" fillId="0" borderId="0" xfId="0" applyFont="1" applyFill="1" applyAlignment="1">
      <alignment vertical="center"/>
    </xf>
    <xf numFmtId="0" fontId="6" fillId="0" borderId="0" xfId="0" applyFont="1" applyFill="1" applyAlignment="1">
      <alignment horizontal="center" vertical="center"/>
    </xf>
    <xf numFmtId="0" fontId="8" fillId="0" borderId="0" xfId="0" applyFont="1" applyFill="1" applyAlignment="1">
      <alignment vertical="center"/>
    </xf>
    <xf numFmtId="0" fontId="8" fillId="0" borderId="0" xfId="0" applyFont="1" applyFill="1" applyAlignment="1">
      <alignment horizontal="center" vertical="center"/>
    </xf>
    <xf numFmtId="0" fontId="8" fillId="3" borderId="4" xfId="0" applyFont="1" applyFill="1" applyBorder="1" applyAlignment="1">
      <alignment horizontal="center" vertical="center"/>
    </xf>
    <xf numFmtId="0" fontId="8" fillId="0" borderId="0" xfId="0" applyFont="1" applyFill="1" applyAlignment="1">
      <alignment vertical="center" wrapText="1"/>
    </xf>
    <xf numFmtId="0" fontId="8" fillId="0" borderId="0" xfId="0" applyFont="1" applyFill="1" applyAlignment="1">
      <alignment horizontal="left" vertical="center" wrapText="1"/>
    </xf>
    <xf numFmtId="0" fontId="8" fillId="4" borderId="4" xfId="0" applyFont="1" applyFill="1" applyBorder="1" applyAlignment="1">
      <alignment horizontal="center" vertical="center" wrapText="1"/>
    </xf>
    <xf numFmtId="0" fontId="8" fillId="3" borderId="4" xfId="0" applyFont="1" applyFill="1" applyBorder="1" applyAlignment="1">
      <alignment vertical="center" wrapText="1"/>
    </xf>
    <xf numFmtId="0" fontId="12" fillId="2" borderId="4" xfId="0" applyNumberFormat="1" applyFont="1" applyFill="1" applyBorder="1" applyAlignment="1">
      <alignment horizontal="center" vertical="center"/>
    </xf>
    <xf numFmtId="0" fontId="8" fillId="0" borderId="0" xfId="0" applyFont="1" applyFill="1" applyAlignment="1">
      <alignment horizontal="right" vertical="center"/>
    </xf>
    <xf numFmtId="0" fontId="8" fillId="4" borderId="5" xfId="0" applyFont="1" applyFill="1" applyBorder="1" applyAlignment="1">
      <alignment horizontal="center" vertical="center" wrapText="1"/>
    </xf>
    <xf numFmtId="0" fontId="8" fillId="0" borderId="11" xfId="0" applyFont="1" applyFill="1" applyBorder="1" applyAlignment="1">
      <alignment vertical="center"/>
    </xf>
    <xf numFmtId="0" fontId="8" fillId="0" borderId="0" xfId="0" applyFont="1" applyFill="1" applyAlignment="1">
      <alignment horizontal="left" vertical="center"/>
    </xf>
    <xf numFmtId="0" fontId="8" fillId="0" borderId="11" xfId="0" applyFont="1" applyFill="1" applyBorder="1" applyAlignment="1">
      <alignment horizontal="center" vertical="center" wrapText="1"/>
    </xf>
    <xf numFmtId="0" fontId="8" fillId="4" borderId="4" xfId="0" applyFont="1" applyFill="1" applyBorder="1" applyAlignment="1">
      <alignment horizontal="center" vertical="center"/>
    </xf>
    <xf numFmtId="0" fontId="8" fillId="3" borderId="3" xfId="0" applyFont="1" applyFill="1" applyBorder="1" applyAlignment="1">
      <alignment vertical="center" wrapText="1"/>
    </xf>
    <xf numFmtId="0" fontId="7" fillId="0" borderId="0" xfId="0" applyFont="1" applyFill="1" applyAlignment="1">
      <alignment horizontal="left" vertical="center"/>
    </xf>
    <xf numFmtId="0" fontId="7" fillId="0" borderId="0" xfId="0" applyFont="1" applyFill="1" applyAlignment="1">
      <alignment horizontal="left" vertical="center" wrapText="1"/>
    </xf>
    <xf numFmtId="0" fontId="7" fillId="0" borderId="0" xfId="0" applyFont="1" applyFill="1" applyAlignment="1">
      <alignment horizontal="center" vertical="center"/>
    </xf>
    <xf numFmtId="0" fontId="13" fillId="2" borderId="0" xfId="0" applyNumberFormat="1" applyFont="1" applyFill="1" applyBorder="1" applyAlignment="1">
      <alignment horizontal="center" vertical="center"/>
    </xf>
    <xf numFmtId="0" fontId="11" fillId="2" borderId="12" xfId="0" applyFont="1" applyFill="1" applyBorder="1" applyAlignment="1">
      <alignment vertical="center"/>
    </xf>
    <xf numFmtId="0" fontId="12" fillId="2" borderId="4" xfId="0" applyFont="1" applyFill="1" applyBorder="1" applyAlignment="1" applyProtection="1">
      <alignment horizontal="center" vertical="center" wrapText="1"/>
      <protection locked="0"/>
    </xf>
    <xf numFmtId="0" fontId="12" fillId="2" borderId="4" xfId="0" applyFont="1" applyFill="1" applyBorder="1" applyAlignment="1" applyProtection="1">
      <alignment horizontal="center" vertical="center"/>
      <protection locked="0"/>
    </xf>
    <xf numFmtId="0" fontId="12" fillId="2" borderId="4" xfId="0" applyFont="1" applyFill="1" applyBorder="1" applyAlignment="1" applyProtection="1">
      <alignment horizontal="right" vertical="center"/>
      <protection locked="0"/>
    </xf>
    <xf numFmtId="0" fontId="8" fillId="2" borderId="13" xfId="0" applyFont="1" applyFill="1" applyBorder="1" applyAlignment="1">
      <alignment horizontal="center" vertical="center"/>
    </xf>
    <xf numFmtId="0" fontId="7" fillId="0" borderId="12" xfId="0" applyFont="1" applyFill="1" applyBorder="1" applyAlignment="1">
      <alignment vertical="center"/>
    </xf>
    <xf numFmtId="0" fontId="8" fillId="0" borderId="12" xfId="0" applyFont="1" applyFill="1" applyBorder="1" applyAlignment="1">
      <alignment vertical="center"/>
    </xf>
    <xf numFmtId="0" fontId="8" fillId="0" borderId="12" xfId="0" applyFont="1" applyFill="1" applyBorder="1" applyAlignment="1">
      <alignment vertical="center" wrapText="1"/>
    </xf>
    <xf numFmtId="0" fontId="8" fillId="0" borderId="12" xfId="0" applyFont="1" applyFill="1" applyBorder="1" applyAlignment="1">
      <alignment horizontal="left" vertical="center" wrapText="1"/>
    </xf>
    <xf numFmtId="0" fontId="7" fillId="0" borderId="14" xfId="0" applyFont="1" applyFill="1" applyBorder="1" applyAlignment="1">
      <alignment vertical="center"/>
    </xf>
    <xf numFmtId="0" fontId="1" fillId="2" borderId="0" xfId="1">
      <alignment vertical="center"/>
    </xf>
    <xf numFmtId="0" fontId="1" fillId="4" borderId="0" xfId="1" applyFill="1">
      <alignment vertical="center"/>
    </xf>
    <xf numFmtId="0" fontId="1" fillId="2" borderId="0" xfId="1" applyAlignment="1">
      <alignment horizontal="center" vertical="center"/>
    </xf>
    <xf numFmtId="0" fontId="1" fillId="5" borderId="0" xfId="1" applyFill="1">
      <alignment vertical="center"/>
    </xf>
    <xf numFmtId="177" fontId="1" fillId="2" borderId="0" xfId="1" applyNumberFormat="1">
      <alignment vertical="center"/>
    </xf>
    <xf numFmtId="14" fontId="1" fillId="2" borderId="0" xfId="1" applyNumberFormat="1">
      <alignment vertical="center"/>
    </xf>
    <xf numFmtId="0" fontId="1" fillId="2" borderId="4" xfId="1" applyBorder="1" applyAlignment="1">
      <alignment horizontal="left" vertical="center"/>
    </xf>
    <xf numFmtId="0" fontId="1" fillId="4" borderId="4" xfId="1" applyFill="1" applyBorder="1" applyAlignment="1">
      <alignment horizontal="left" vertical="center"/>
    </xf>
    <xf numFmtId="0" fontId="1" fillId="2" borderId="4" xfId="1" applyBorder="1" applyAlignment="1">
      <alignment horizontal="center" vertical="center" wrapText="1"/>
    </xf>
    <xf numFmtId="0" fontId="1" fillId="2" borderId="4" xfId="1" applyBorder="1" applyAlignment="1">
      <alignment horizontal="center" vertical="center"/>
    </xf>
    <xf numFmtId="0" fontId="1" fillId="4" borderId="4" xfId="1" applyFill="1" applyBorder="1">
      <alignment vertical="center"/>
    </xf>
    <xf numFmtId="0" fontId="1" fillId="4" borderId="4" xfId="1" applyFill="1" applyBorder="1" applyAlignment="1">
      <alignment horizontal="center" vertical="center"/>
    </xf>
    <xf numFmtId="176" fontId="1" fillId="4" borderId="4" xfId="1" applyNumberFormat="1" applyFill="1" applyBorder="1" applyAlignment="1">
      <alignment horizontal="center" vertical="center" wrapText="1"/>
    </xf>
    <xf numFmtId="176" fontId="1" fillId="4" borderId="4" xfId="1" applyNumberFormat="1" applyFill="1" applyBorder="1" applyAlignment="1">
      <alignment horizontal="left" vertical="center" wrapText="1"/>
    </xf>
    <xf numFmtId="0" fontId="1" fillId="4" borderId="4" xfId="1" applyFill="1" applyBorder="1" applyAlignment="1">
      <alignment horizontal="center" vertical="center" wrapText="1"/>
    </xf>
    <xf numFmtId="0" fontId="1" fillId="5" borderId="4" xfId="1" applyFill="1" applyBorder="1" applyAlignment="1">
      <alignment horizontal="center" vertical="center" wrapText="1"/>
    </xf>
    <xf numFmtId="177" fontId="1" fillId="4" borderId="4" xfId="1" applyNumberFormat="1" applyFill="1" applyBorder="1" applyAlignment="1">
      <alignment vertical="center" wrapText="1"/>
    </xf>
    <xf numFmtId="0" fontId="1" fillId="4" borderId="4" xfId="1" applyFill="1" applyBorder="1" applyAlignment="1">
      <alignment vertical="center" wrapText="1"/>
    </xf>
    <xf numFmtId="0" fontId="1" fillId="6" borderId="5" xfId="1" applyFill="1" applyBorder="1">
      <alignment vertical="center"/>
    </xf>
    <xf numFmtId="0" fontId="1" fillId="6" borderId="4" xfId="1" applyFill="1" applyBorder="1">
      <alignment vertical="center"/>
    </xf>
    <xf numFmtId="0" fontId="1" fillId="6" borderId="4" xfId="1" applyFill="1" applyBorder="1" applyAlignment="1">
      <alignment horizontal="center" vertical="center" wrapText="1"/>
    </xf>
    <xf numFmtId="0" fontId="1" fillId="4" borderId="8" xfId="1" applyFill="1" applyBorder="1" applyAlignment="1">
      <alignment horizontal="left" vertical="center"/>
    </xf>
    <xf numFmtId="176" fontId="1" fillId="4" borderId="8" xfId="1" applyNumberFormat="1" applyFill="1" applyBorder="1" applyAlignment="1">
      <alignment horizontal="center" vertical="center" wrapText="1"/>
    </xf>
    <xf numFmtId="0" fontId="1" fillId="5" borderId="4" xfId="1" applyFill="1" applyBorder="1" applyAlignment="1">
      <alignment horizontal="center" vertical="center"/>
    </xf>
    <xf numFmtId="0" fontId="1" fillId="2" borderId="4" xfId="1" applyBorder="1">
      <alignment vertical="center"/>
    </xf>
    <xf numFmtId="0" fontId="1" fillId="4" borderId="0" xfId="1" applyFill="1" applyAlignment="1">
      <alignment horizontal="left" vertical="center"/>
    </xf>
    <xf numFmtId="176" fontId="1" fillId="4" borderId="0" xfId="1" applyNumberFormat="1" applyFill="1">
      <alignment vertical="center"/>
    </xf>
    <xf numFmtId="0" fontId="1" fillId="2" borderId="8" xfId="1" applyBorder="1" applyAlignment="1">
      <alignment vertical="center" wrapText="1"/>
    </xf>
    <xf numFmtId="0" fontId="1" fillId="2" borderId="8" xfId="1" applyBorder="1" applyAlignment="1">
      <alignment horizontal="center" vertical="center"/>
    </xf>
    <xf numFmtId="0" fontId="1" fillId="5" borderId="8" xfId="1" applyFill="1" applyBorder="1" applyAlignment="1">
      <alignment horizontal="center" vertical="center"/>
    </xf>
    <xf numFmtId="3" fontId="1" fillId="2" borderId="4" xfId="1" applyNumberFormat="1" applyBorder="1">
      <alignment vertical="center"/>
    </xf>
    <xf numFmtId="49" fontId="1" fillId="2" borderId="4" xfId="1" applyNumberFormat="1" applyBorder="1" applyAlignment="1">
      <alignment horizontal="center" vertical="center"/>
    </xf>
    <xf numFmtId="0" fontId="11" fillId="2" borderId="11" xfId="0" applyFont="1" applyFill="1" applyBorder="1" applyAlignment="1">
      <alignment horizontal="left" vertical="center"/>
    </xf>
    <xf numFmtId="0" fontId="11" fillId="2" borderId="0" xfId="0" applyFont="1" applyFill="1" applyAlignment="1">
      <alignment horizontal="left" vertical="center"/>
    </xf>
    <xf numFmtId="0" fontId="8" fillId="0" borderId="0" xfId="0" applyFont="1" applyFill="1" applyAlignment="1">
      <alignment horizontal="left" vertical="center" wrapText="1"/>
    </xf>
    <xf numFmtId="0" fontId="8" fillId="3" borderId="4"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0" borderId="11" xfId="0" applyFont="1" applyFill="1" applyBorder="1" applyAlignment="1" applyProtection="1">
      <alignment horizontal="left" vertical="center" wrapText="1"/>
      <protection locked="0"/>
    </xf>
    <xf numFmtId="0" fontId="8" fillId="0" borderId="0" xfId="0" applyFont="1" applyFill="1" applyAlignment="1" applyProtection="1">
      <alignment horizontal="left" vertical="center" wrapText="1"/>
      <protection locked="0"/>
    </xf>
    <xf numFmtId="0" fontId="8"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0" xfId="0" applyFont="1" applyFill="1" applyAlignment="1">
      <alignment vertical="center" wrapText="1"/>
    </xf>
    <xf numFmtId="0" fontId="10" fillId="0" borderId="0" xfId="0" applyFont="1" applyFill="1" applyAlignment="1">
      <alignment vertical="center" wrapText="1"/>
    </xf>
    <xf numFmtId="0" fontId="8" fillId="0" borderId="0" xfId="0" applyFont="1" applyFill="1" applyAlignment="1">
      <alignment horizontal="left" vertical="center"/>
    </xf>
    <xf numFmtId="0" fontId="6" fillId="2" borderId="3" xfId="0" applyFont="1" applyFill="1" applyBorder="1" applyAlignment="1" applyProtection="1">
      <alignment horizontal="left" vertical="center"/>
      <protection locked="0"/>
    </xf>
    <xf numFmtId="0" fontId="6" fillId="2" borderId="2" xfId="0" applyFont="1" applyFill="1" applyBorder="1" applyAlignment="1" applyProtection="1">
      <alignment horizontal="left" vertical="center"/>
      <protection locked="0"/>
    </xf>
    <xf numFmtId="0" fontId="6" fillId="2" borderId="5" xfId="0" applyFont="1" applyFill="1" applyBorder="1" applyAlignment="1" applyProtection="1">
      <alignment horizontal="left" vertical="center"/>
      <protection locked="0"/>
    </xf>
    <xf numFmtId="49" fontId="6" fillId="2" borderId="3" xfId="0" applyNumberFormat="1" applyFont="1" applyFill="1" applyBorder="1" applyAlignment="1" applyProtection="1">
      <alignment horizontal="left" vertical="center"/>
      <protection locked="0"/>
    </xf>
    <xf numFmtId="49" fontId="6" fillId="2" borderId="2" xfId="0" applyNumberFormat="1" applyFont="1" applyFill="1" applyBorder="1" applyAlignment="1" applyProtection="1">
      <alignment horizontal="left" vertical="center"/>
      <protection locked="0"/>
    </xf>
    <xf numFmtId="49" fontId="6" fillId="2" borderId="5" xfId="0" applyNumberFormat="1" applyFont="1" applyFill="1" applyBorder="1" applyAlignment="1" applyProtection="1">
      <alignment horizontal="left" vertical="center"/>
      <protection locked="0"/>
    </xf>
    <xf numFmtId="0" fontId="1" fillId="4" borderId="15" xfId="1" applyFill="1" applyBorder="1" applyAlignment="1">
      <alignment horizontal="center" vertical="center"/>
    </xf>
    <xf numFmtId="0" fontId="1" fillId="6" borderId="4" xfId="1" applyFill="1" applyBorder="1" applyAlignment="1">
      <alignment horizontal="center" vertical="center" wrapText="1"/>
    </xf>
    <xf numFmtId="0" fontId="1" fillId="5" borderId="6" xfId="1" applyFill="1" applyBorder="1" applyAlignment="1">
      <alignment horizontal="center" vertical="center" wrapText="1"/>
    </xf>
    <xf numFmtId="0" fontId="1" fillId="5" borderId="8" xfId="1" applyFill="1" applyBorder="1" applyAlignment="1">
      <alignment horizontal="center" vertical="center" wrapText="1"/>
    </xf>
    <xf numFmtId="0" fontId="1" fillId="2" borderId="4" xfId="1" applyBorder="1" applyAlignment="1">
      <alignment horizontal="center" vertical="center"/>
    </xf>
    <xf numFmtId="0" fontId="1" fillId="5" borderId="4" xfId="1" applyFill="1" applyBorder="1" applyAlignment="1">
      <alignment horizontal="center" vertical="center" wrapText="1"/>
    </xf>
    <xf numFmtId="0" fontId="1" fillId="2" borderId="4" xfId="1" applyBorder="1" applyAlignment="1">
      <alignment horizontal="center" vertical="center" wrapText="1"/>
    </xf>
    <xf numFmtId="0" fontId="1" fillId="2" borderId="6" xfId="1" applyBorder="1" applyAlignment="1">
      <alignment horizontal="center" vertical="center" wrapText="1"/>
    </xf>
    <xf numFmtId="0" fontId="1" fillId="2" borderId="8" xfId="1" applyBorder="1" applyAlignment="1">
      <alignment horizontal="center" vertical="center" wrapText="1"/>
    </xf>
    <xf numFmtId="0" fontId="1" fillId="2" borderId="6" xfId="1" applyBorder="1" applyAlignment="1">
      <alignment horizontal="center" vertical="center"/>
    </xf>
    <xf numFmtId="0" fontId="1" fillId="2" borderId="8" xfId="1" applyBorder="1" applyAlignment="1">
      <alignment horizontal="center" vertical="center"/>
    </xf>
    <xf numFmtId="0" fontId="1" fillId="5" borderId="8" xfId="1" applyFill="1" applyBorder="1" applyAlignment="1">
      <alignment horizontal="center" vertical="center"/>
    </xf>
    <xf numFmtId="0" fontId="1" fillId="2" borderId="3" xfId="1" applyBorder="1" applyAlignment="1">
      <alignment horizontal="center" vertical="center"/>
    </xf>
    <xf numFmtId="0" fontId="1" fillId="2" borderId="2" xfId="1" applyBorder="1" applyAlignment="1">
      <alignment horizontal="center" vertical="center"/>
    </xf>
    <xf numFmtId="0" fontId="1" fillId="2" borderId="5" xfId="1" applyBorder="1" applyAlignment="1">
      <alignment horizontal="center" vertical="center"/>
    </xf>
  </cellXfs>
  <cellStyles count="4">
    <cellStyle name="ハイパーリンク 2" xfId="2" xr:uid="{36D481FD-6178-461F-BAB2-EEB2DF03E69A}"/>
    <cellStyle name="桁区切り 2" xfId="3" xr:uid="{65D015A8-FF6B-46C5-90A6-739F8585926D}"/>
    <cellStyle name="標準" xfId="0" builtinId="0"/>
    <cellStyle name="標準 2" xfId="1" xr:uid="{0338F0C9-7F8A-4315-B220-577B3BF6444A}"/>
  </cellStyles>
  <dxfs count="2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Medium9"/>
  <colors>
    <mruColors>
      <color rgb="FF0000FF"/>
      <color rgb="FFCCFF99"/>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I62"/>
  <sheetViews>
    <sheetView tabSelected="1" view="pageBreakPreview" zoomScale="70" zoomScaleNormal="100" zoomScaleSheetLayoutView="70" workbookViewId="0">
      <selection activeCell="C40" sqref="C40:D44"/>
    </sheetView>
  </sheetViews>
  <sheetFormatPr defaultColWidth="9.875" defaultRowHeight="24" customHeight="1" x14ac:dyDescent="0.15"/>
  <cols>
    <col min="1" max="1" width="3.875" style="4" customWidth="1"/>
    <col min="2" max="2" width="67.5" style="4" customWidth="1"/>
    <col min="3" max="7" width="29" style="4" customWidth="1"/>
    <col min="8" max="8" width="37.5" style="4" customWidth="1"/>
    <col min="9" max="9" width="48" style="4" bestFit="1" customWidth="1"/>
    <col min="10" max="16384" width="9.875" style="4"/>
  </cols>
  <sheetData>
    <row r="1" spans="1:9" ht="48.95" customHeight="1" thickBot="1" x14ac:dyDescent="0.2">
      <c r="A1" s="1" t="s">
        <v>5</v>
      </c>
      <c r="B1" s="2"/>
      <c r="C1" s="2"/>
      <c r="D1" s="2"/>
      <c r="E1" s="2"/>
      <c r="F1" s="2"/>
      <c r="G1" s="2"/>
      <c r="H1" s="3" t="s">
        <v>6</v>
      </c>
      <c r="I1" s="29" t="s">
        <v>57</v>
      </c>
    </row>
    <row r="2" spans="1:9" ht="232.5" customHeight="1" x14ac:dyDescent="0.15">
      <c r="A2" s="69" t="s">
        <v>47</v>
      </c>
      <c r="B2" s="87"/>
      <c r="C2" s="87"/>
      <c r="D2" s="87"/>
      <c r="E2" s="87"/>
      <c r="F2" s="87"/>
      <c r="G2" s="87"/>
      <c r="H2" s="87"/>
      <c r="I2" s="30"/>
    </row>
    <row r="3" spans="1:9" ht="25.5" customHeight="1" x14ac:dyDescent="0.15">
      <c r="B3" s="5"/>
      <c r="C3" s="5"/>
      <c r="D3" s="5"/>
      <c r="E3" s="5"/>
      <c r="F3" s="5"/>
      <c r="G3" s="5"/>
      <c r="H3" s="3"/>
      <c r="I3" s="30"/>
    </row>
    <row r="4" spans="1:9" ht="25.5" customHeight="1" x14ac:dyDescent="0.15">
      <c r="A4" s="6" t="s">
        <v>7</v>
      </c>
      <c r="B4" s="7"/>
      <c r="C4" s="5"/>
      <c r="D4" s="5"/>
      <c r="E4" s="5"/>
      <c r="F4" s="5"/>
      <c r="G4" s="5"/>
      <c r="H4" s="3"/>
      <c r="I4" s="30"/>
    </row>
    <row r="5" spans="1:9" ht="25.5" customHeight="1" x14ac:dyDescent="0.15">
      <c r="A5" s="6"/>
      <c r="B5" s="8" t="s">
        <v>8</v>
      </c>
      <c r="C5" s="88"/>
      <c r="D5" s="89"/>
      <c r="E5" s="89"/>
      <c r="F5" s="90"/>
      <c r="G5" s="67"/>
      <c r="H5" s="68"/>
      <c r="I5" s="25" t="str">
        <f>IF(C5="","←※入力必須項目です。入力願います。","")</f>
        <v>←※入力必須項目です。入力願います。</v>
      </c>
    </row>
    <row r="6" spans="1:9" ht="25.5" customHeight="1" x14ac:dyDescent="0.15">
      <c r="A6" s="6"/>
      <c r="B6" s="8" t="s">
        <v>48</v>
      </c>
      <c r="C6" s="88"/>
      <c r="D6" s="89"/>
      <c r="E6" s="89"/>
      <c r="F6" s="90"/>
      <c r="G6" s="67"/>
      <c r="H6" s="68"/>
      <c r="I6" s="25" t="str">
        <f t="shared" ref="I6:I14" si="0">IF(C6="","←※入力必須項目です。入力願います。","")</f>
        <v>←※入力必須項目です。入力願います。</v>
      </c>
    </row>
    <row r="7" spans="1:9" ht="25.5" customHeight="1" x14ac:dyDescent="0.15">
      <c r="A7" s="6"/>
      <c r="B7" s="8" t="s">
        <v>9</v>
      </c>
      <c r="C7" s="88"/>
      <c r="D7" s="89"/>
      <c r="E7" s="89"/>
      <c r="F7" s="90"/>
      <c r="G7" s="67"/>
      <c r="H7" s="68"/>
      <c r="I7" s="25" t="str">
        <f t="shared" si="0"/>
        <v>←※入力必須項目です。入力願います。</v>
      </c>
    </row>
    <row r="8" spans="1:9" ht="25.5" customHeight="1" x14ac:dyDescent="0.15">
      <c r="A8" s="6"/>
      <c r="B8" s="8" t="s">
        <v>49</v>
      </c>
      <c r="C8" s="88"/>
      <c r="D8" s="89"/>
      <c r="E8" s="89"/>
      <c r="F8" s="90"/>
      <c r="G8" s="67"/>
      <c r="H8" s="68"/>
      <c r="I8" s="25" t="str">
        <f t="shared" si="0"/>
        <v>←※入力必須項目です。入力願います。</v>
      </c>
    </row>
    <row r="9" spans="1:9" ht="25.5" customHeight="1" x14ac:dyDescent="0.15">
      <c r="A9" s="6"/>
      <c r="B9" s="8" t="s">
        <v>10</v>
      </c>
      <c r="C9" s="88"/>
      <c r="D9" s="89"/>
      <c r="E9" s="89"/>
      <c r="F9" s="90"/>
      <c r="G9" s="67"/>
      <c r="H9" s="68"/>
      <c r="I9" s="25" t="str">
        <f t="shared" si="0"/>
        <v>←※入力必須項目です。入力願います。</v>
      </c>
    </row>
    <row r="10" spans="1:9" ht="25.5" customHeight="1" x14ac:dyDescent="0.15">
      <c r="A10" s="6"/>
      <c r="B10" s="8" t="s">
        <v>11</v>
      </c>
      <c r="C10" s="88"/>
      <c r="D10" s="89"/>
      <c r="E10" s="89"/>
      <c r="F10" s="90"/>
      <c r="G10" s="67"/>
      <c r="H10" s="68"/>
      <c r="I10" s="25" t="str">
        <f t="shared" si="0"/>
        <v>←※入力必須項目です。入力願います。</v>
      </c>
    </row>
    <row r="11" spans="1:9" ht="25.5" customHeight="1" x14ac:dyDescent="0.15">
      <c r="A11" s="6"/>
      <c r="B11" s="8" t="s">
        <v>12</v>
      </c>
      <c r="C11" s="88"/>
      <c r="D11" s="89"/>
      <c r="E11" s="89"/>
      <c r="F11" s="90"/>
      <c r="G11" s="67"/>
      <c r="H11" s="68"/>
      <c r="I11" s="25" t="str">
        <f t="shared" si="0"/>
        <v>←※入力必須項目です。入力願います。</v>
      </c>
    </row>
    <row r="12" spans="1:9" ht="25.5" customHeight="1" x14ac:dyDescent="0.15">
      <c r="A12" s="6"/>
      <c r="B12" s="8" t="s">
        <v>13</v>
      </c>
      <c r="C12" s="88"/>
      <c r="D12" s="89"/>
      <c r="E12" s="89"/>
      <c r="F12" s="90"/>
      <c r="G12" s="67"/>
      <c r="H12" s="68"/>
      <c r="I12" s="25" t="str">
        <f t="shared" si="0"/>
        <v>←※入力必須項目です。入力願います。</v>
      </c>
    </row>
    <row r="13" spans="1:9" ht="25.5" customHeight="1" x14ac:dyDescent="0.15">
      <c r="A13" s="6"/>
      <c r="B13" s="8" t="s">
        <v>50</v>
      </c>
      <c r="C13" s="91"/>
      <c r="D13" s="92"/>
      <c r="E13" s="92"/>
      <c r="F13" s="93"/>
      <c r="G13" s="67"/>
      <c r="H13" s="68"/>
      <c r="I13" s="25" t="str">
        <f t="shared" si="0"/>
        <v>←※入力必須項目です。入力願います。</v>
      </c>
    </row>
    <row r="14" spans="1:9" ht="25.5" customHeight="1" x14ac:dyDescent="0.15">
      <c r="A14" s="6"/>
      <c r="B14" s="8" t="s">
        <v>14</v>
      </c>
      <c r="C14" s="88"/>
      <c r="D14" s="89"/>
      <c r="E14" s="89"/>
      <c r="F14" s="90"/>
      <c r="G14" s="67"/>
      <c r="H14" s="68"/>
      <c r="I14" s="25" t="str">
        <f t="shared" si="0"/>
        <v>←※入力必須項目です。入力願います。</v>
      </c>
    </row>
    <row r="15" spans="1:9" ht="25.5" customHeight="1" x14ac:dyDescent="0.15">
      <c r="B15" s="5"/>
      <c r="C15" s="5"/>
      <c r="D15" s="5"/>
      <c r="E15" s="5"/>
      <c r="F15" s="5"/>
      <c r="G15" s="5"/>
      <c r="H15" s="3"/>
      <c r="I15" s="30"/>
    </row>
    <row r="16" spans="1:9" ht="18.75" x14ac:dyDescent="0.15">
      <c r="A16" s="6" t="s">
        <v>15</v>
      </c>
      <c r="B16" s="6"/>
      <c r="C16" s="6"/>
      <c r="D16" s="9"/>
      <c r="E16" s="6"/>
      <c r="F16" s="6"/>
      <c r="G16" s="6"/>
      <c r="H16" s="6"/>
      <c r="I16" s="30"/>
    </row>
    <row r="17" spans="1:9" s="6" customFormat="1" ht="18.75" x14ac:dyDescent="0.15">
      <c r="A17" s="6" t="s">
        <v>16</v>
      </c>
      <c r="B17" s="6" t="s">
        <v>17</v>
      </c>
      <c r="D17" s="9"/>
      <c r="I17" s="31"/>
    </row>
    <row r="18" spans="1:9" s="6" customFormat="1" ht="39" customHeight="1" x14ac:dyDescent="0.15">
      <c r="A18" s="9"/>
      <c r="B18" s="69" t="s">
        <v>40</v>
      </c>
      <c r="C18" s="69"/>
      <c r="D18" s="69"/>
      <c r="E18" s="69"/>
      <c r="F18" s="69"/>
      <c r="G18" s="69"/>
      <c r="H18" s="69"/>
      <c r="I18" s="32"/>
    </row>
    <row r="19" spans="1:9" s="6" customFormat="1" ht="50.45" customHeight="1" x14ac:dyDescent="0.15">
      <c r="B19" s="85" t="s">
        <v>18</v>
      </c>
      <c r="C19" s="86"/>
      <c r="D19" s="86"/>
      <c r="E19" s="86"/>
      <c r="F19" s="86"/>
      <c r="G19" s="86"/>
      <c r="H19" s="86"/>
      <c r="I19" s="33"/>
    </row>
    <row r="20" spans="1:9" s="6" customFormat="1" ht="18.75" x14ac:dyDescent="0.15">
      <c r="B20" s="10" t="s">
        <v>19</v>
      </c>
      <c r="C20" s="10"/>
      <c r="D20" s="10"/>
      <c r="E20" s="10"/>
      <c r="F20" s="10"/>
      <c r="G20" s="10"/>
      <c r="H20" s="10"/>
      <c r="I20" s="33"/>
    </row>
    <row r="21" spans="1:9" s="6" customFormat="1" ht="26.45" customHeight="1" x14ac:dyDescent="0.15">
      <c r="B21" s="74"/>
      <c r="C21" s="77" t="s">
        <v>39</v>
      </c>
      <c r="D21" s="78"/>
      <c r="E21" s="78"/>
      <c r="F21" s="78"/>
      <c r="G21" s="79"/>
      <c r="I21" s="31"/>
    </row>
    <row r="22" spans="1:9" s="6" customFormat="1" ht="35.450000000000003" customHeight="1" x14ac:dyDescent="0.15">
      <c r="B22" s="75"/>
      <c r="C22" s="71" t="s">
        <v>20</v>
      </c>
      <c r="D22" s="77" t="s">
        <v>21</v>
      </c>
      <c r="E22" s="79"/>
      <c r="F22" s="71" t="s">
        <v>22</v>
      </c>
      <c r="G22" s="11" t="s">
        <v>21</v>
      </c>
      <c r="I22" s="31"/>
    </row>
    <row r="23" spans="1:9" s="6" customFormat="1" ht="81" customHeight="1" x14ac:dyDescent="0.15">
      <c r="B23" s="76"/>
      <c r="C23" s="71"/>
      <c r="D23" s="11" t="s">
        <v>45</v>
      </c>
      <c r="E23" s="11" t="s">
        <v>23</v>
      </c>
      <c r="F23" s="71"/>
      <c r="G23" s="11" t="s">
        <v>45</v>
      </c>
      <c r="I23" s="31"/>
    </row>
    <row r="24" spans="1:9" s="6" customFormat="1" ht="62.25" customHeight="1" x14ac:dyDescent="0.15">
      <c r="B24" s="12" t="s">
        <v>24</v>
      </c>
      <c r="C24" s="26"/>
      <c r="D24" s="13"/>
      <c r="E24" s="13"/>
      <c r="F24" s="13"/>
      <c r="G24" s="27"/>
      <c r="I24" s="25" t="str">
        <f>IF(OR(C24="",F24="",AND(C24="電話・オンライン服薬指導が可能",OR(D24="",E24="")),AND(C24="訪問での服薬指導が可能",OR(D24="",E24="")),AND(C24="電話・オンライン服薬指導及び訪問での服薬指導が可能",OR(D24="",E24="")),AND(F24="可",G24="")),"←※入力必須項目です。入力願います。","")</f>
        <v>←※入力必須項目です。入力願います。</v>
      </c>
    </row>
    <row r="25" spans="1:9" s="6" customFormat="1" ht="16.5" customHeight="1" x14ac:dyDescent="0.15">
      <c r="C25" s="9"/>
      <c r="D25" s="9"/>
      <c r="G25" s="14"/>
      <c r="I25" s="31"/>
    </row>
    <row r="26" spans="1:9" s="6" customFormat="1" ht="18.75" x14ac:dyDescent="0.15">
      <c r="B26" s="10" t="s">
        <v>25</v>
      </c>
      <c r="C26" s="10"/>
      <c r="D26" s="10"/>
      <c r="E26" s="10"/>
      <c r="F26" s="10"/>
      <c r="G26" s="10"/>
      <c r="H26" s="10"/>
      <c r="I26" s="33"/>
    </row>
    <row r="27" spans="1:9" s="6" customFormat="1" ht="26.45" customHeight="1" x14ac:dyDescent="0.15">
      <c r="B27" s="74"/>
      <c r="C27" s="77" t="s">
        <v>39</v>
      </c>
      <c r="D27" s="78"/>
      <c r="E27" s="78"/>
      <c r="F27" s="78"/>
      <c r="G27" s="79"/>
      <c r="I27" s="31"/>
    </row>
    <row r="28" spans="1:9" s="6" customFormat="1" ht="26.45" customHeight="1" x14ac:dyDescent="0.15">
      <c r="B28" s="75"/>
      <c r="C28" s="71" t="s">
        <v>20</v>
      </c>
      <c r="D28" s="80" t="s">
        <v>26</v>
      </c>
      <c r="E28" s="81"/>
      <c r="F28" s="82" t="s">
        <v>22</v>
      </c>
      <c r="G28" s="15" t="s">
        <v>21</v>
      </c>
      <c r="I28" s="31"/>
    </row>
    <row r="29" spans="1:9" s="6" customFormat="1" ht="78.75" customHeight="1" x14ac:dyDescent="0.15">
      <c r="B29" s="76"/>
      <c r="C29" s="71"/>
      <c r="D29" s="15" t="s">
        <v>45</v>
      </c>
      <c r="E29" s="11" t="s">
        <v>23</v>
      </c>
      <c r="F29" s="83"/>
      <c r="G29" s="15" t="s">
        <v>45</v>
      </c>
      <c r="I29" s="31"/>
    </row>
    <row r="30" spans="1:9" s="6" customFormat="1" ht="62.25" customHeight="1" x14ac:dyDescent="0.15">
      <c r="B30" s="12" t="s">
        <v>27</v>
      </c>
      <c r="C30" s="26"/>
      <c r="D30" s="13"/>
      <c r="E30" s="13"/>
      <c r="F30" s="13"/>
      <c r="G30" s="27"/>
      <c r="H30" s="16"/>
      <c r="I30" s="25" t="str">
        <f>IF(OR(C30="",F30="",AND(C30="電話・オンライン服薬指導が可能",OR(D30="",E30="")),AND(C30="訪問での服薬指導が可能",OR(D30="",E30="")),AND(C30="電話・オンライン服薬指導及び訪問での服薬指導が可能",OR(D30="",E30="")),AND(F30="可",G30="")),"←※入力必須項目です。入力願います。","")</f>
        <v>←※入力必須項目です。入力願います。</v>
      </c>
    </row>
    <row r="31" spans="1:9" s="6" customFormat="1" ht="51" customHeight="1" x14ac:dyDescent="0.15">
      <c r="B31" s="84" t="s">
        <v>28</v>
      </c>
      <c r="C31" s="84"/>
      <c r="D31" s="84"/>
      <c r="E31" s="84"/>
      <c r="F31" s="84"/>
      <c r="G31" s="69"/>
      <c r="H31" s="69"/>
      <c r="I31" s="31"/>
    </row>
    <row r="32" spans="1:9" s="6" customFormat="1" ht="16.5" customHeight="1" x14ac:dyDescent="0.15">
      <c r="B32" s="17"/>
      <c r="I32" s="31"/>
    </row>
    <row r="33" spans="1:9" s="6" customFormat="1" ht="32.450000000000003" customHeight="1" x14ac:dyDescent="0.15">
      <c r="A33" s="6" t="s">
        <v>29</v>
      </c>
      <c r="B33" s="6" t="s">
        <v>30</v>
      </c>
      <c r="D33" s="9"/>
      <c r="I33" s="31"/>
    </row>
    <row r="34" spans="1:9" s="6" customFormat="1" ht="30" customHeight="1" x14ac:dyDescent="0.15">
      <c r="A34" s="9"/>
      <c r="B34" s="69" t="s">
        <v>31</v>
      </c>
      <c r="C34" s="69"/>
      <c r="D34" s="69"/>
      <c r="E34" s="69"/>
      <c r="F34" s="69"/>
      <c r="G34" s="69"/>
      <c r="H34" s="69"/>
      <c r="I34" s="31"/>
    </row>
    <row r="35" spans="1:9" s="6" customFormat="1" ht="30" customHeight="1" x14ac:dyDescent="0.15">
      <c r="A35" s="10"/>
      <c r="B35" s="69" t="s">
        <v>32</v>
      </c>
      <c r="C35" s="69"/>
      <c r="D35" s="69"/>
      <c r="E35" s="69"/>
      <c r="F35" s="69"/>
      <c r="G35" s="69"/>
      <c r="H35" s="69"/>
      <c r="I35" s="31"/>
    </row>
    <row r="36" spans="1:9" s="6" customFormat="1" ht="51" customHeight="1" x14ac:dyDescent="0.15">
      <c r="A36" s="10"/>
      <c r="B36" s="69" t="s">
        <v>33</v>
      </c>
      <c r="C36" s="69"/>
      <c r="D36" s="69"/>
      <c r="E36" s="69"/>
      <c r="F36" s="69"/>
      <c r="G36" s="69"/>
      <c r="H36" s="69"/>
      <c r="I36" s="31"/>
    </row>
    <row r="37" spans="1:9" s="6" customFormat="1" ht="30" customHeight="1" x14ac:dyDescent="0.15">
      <c r="A37" s="10"/>
      <c r="B37" s="69" t="s">
        <v>46</v>
      </c>
      <c r="C37" s="69"/>
      <c r="D37" s="69"/>
      <c r="E37" s="69"/>
      <c r="F37" s="69"/>
      <c r="G37" s="69"/>
      <c r="H37" s="69"/>
      <c r="I37" s="31"/>
    </row>
    <row r="38" spans="1:9" s="6" customFormat="1" ht="20.25" customHeight="1" x14ac:dyDescent="0.15">
      <c r="A38" s="10"/>
      <c r="B38" s="70"/>
      <c r="C38" s="71" t="s">
        <v>34</v>
      </c>
      <c r="D38" s="71"/>
      <c r="E38" s="18"/>
      <c r="F38" s="10"/>
      <c r="G38" s="10"/>
      <c r="H38" s="10"/>
      <c r="I38" s="31"/>
    </row>
    <row r="39" spans="1:9" s="6" customFormat="1" ht="42" customHeight="1" x14ac:dyDescent="0.15">
      <c r="B39" s="70"/>
      <c r="C39" s="19" t="s">
        <v>35</v>
      </c>
      <c r="D39" s="19" t="s">
        <v>36</v>
      </c>
      <c r="E39" s="72" t="s">
        <v>44</v>
      </c>
      <c r="F39" s="73"/>
      <c r="G39" s="73"/>
      <c r="H39" s="73"/>
      <c r="I39" s="31"/>
    </row>
    <row r="40" spans="1:9" s="6" customFormat="1" ht="30" customHeight="1" x14ac:dyDescent="0.15">
      <c r="B40" s="20" t="s">
        <v>37</v>
      </c>
      <c r="C40" s="28"/>
      <c r="D40" s="28"/>
      <c r="E40" s="72"/>
      <c r="F40" s="73"/>
      <c r="G40" s="73"/>
      <c r="H40" s="73"/>
      <c r="I40" s="25" t="str">
        <f>IF(OR(C40="",D40=""),"←※入力必須項目です。入力願います。","")</f>
        <v>←※入力必須項目です。入力願います。</v>
      </c>
    </row>
    <row r="41" spans="1:9" s="6" customFormat="1" ht="30" customHeight="1" x14ac:dyDescent="0.15">
      <c r="B41" s="20" t="s">
        <v>41</v>
      </c>
      <c r="C41" s="28"/>
      <c r="D41" s="28"/>
      <c r="E41" s="72"/>
      <c r="F41" s="73"/>
      <c r="G41" s="73"/>
      <c r="H41" s="73"/>
      <c r="I41" s="25" t="str">
        <f t="shared" ref="I41:I44" si="1">IF(OR(C41="",D41=""),"←※入力必須項目です。入力願います。","")</f>
        <v>←※入力必須項目です。入力願います。</v>
      </c>
    </row>
    <row r="42" spans="1:9" s="6" customFormat="1" ht="30" customHeight="1" x14ac:dyDescent="0.15">
      <c r="B42" s="20" t="s">
        <v>42</v>
      </c>
      <c r="C42" s="28"/>
      <c r="D42" s="28"/>
      <c r="E42" s="72"/>
      <c r="F42" s="73"/>
      <c r="G42" s="73"/>
      <c r="H42" s="73"/>
      <c r="I42" s="25" t="str">
        <f>IF(OR(C42="",D42=""),"←※入力必須項目です。入力願います。","")</f>
        <v>←※入力必須項目です。入力願います。</v>
      </c>
    </row>
    <row r="43" spans="1:9" s="6" customFormat="1" ht="30" customHeight="1" x14ac:dyDescent="0.15">
      <c r="B43" s="20" t="s">
        <v>43</v>
      </c>
      <c r="C43" s="28"/>
      <c r="D43" s="28"/>
      <c r="E43" s="72"/>
      <c r="F43" s="73"/>
      <c r="G43" s="73"/>
      <c r="H43" s="73"/>
      <c r="I43" s="25" t="str">
        <f t="shared" si="1"/>
        <v>←※入力必須項目です。入力願います。</v>
      </c>
    </row>
    <row r="44" spans="1:9" s="6" customFormat="1" ht="30" customHeight="1" x14ac:dyDescent="0.15">
      <c r="B44" s="20" t="s">
        <v>38</v>
      </c>
      <c r="C44" s="28"/>
      <c r="D44" s="28"/>
      <c r="E44" s="72"/>
      <c r="F44" s="73"/>
      <c r="G44" s="73"/>
      <c r="H44" s="73"/>
      <c r="I44" s="25" t="str">
        <f t="shared" si="1"/>
        <v>←※入力必須項目です。入力願います。</v>
      </c>
    </row>
    <row r="45" spans="1:9" ht="19.5" customHeight="1" x14ac:dyDescent="0.15">
      <c r="G45" s="21"/>
      <c r="I45" s="30"/>
    </row>
    <row r="46" spans="1:9" ht="19.5" customHeight="1" x14ac:dyDescent="0.15">
      <c r="C46" s="22"/>
      <c r="D46" s="23"/>
      <c r="E46" s="23"/>
      <c r="F46" s="21"/>
      <c r="G46" s="21"/>
      <c r="I46" s="30"/>
    </row>
    <row r="47" spans="1:9" ht="24" customHeight="1" thickBot="1" x14ac:dyDescent="0.2">
      <c r="B47" s="24"/>
      <c r="C47" s="24"/>
      <c r="D47" s="24"/>
      <c r="E47" s="24"/>
      <c r="I47" s="34"/>
    </row>
    <row r="58" ht="27.75" customHeight="1" x14ac:dyDescent="0.15"/>
    <row r="60" ht="13.5" customHeight="1" x14ac:dyDescent="0.15"/>
    <row r="62" ht="57.75" customHeight="1" x14ac:dyDescent="0.15"/>
  </sheetData>
  <mergeCells count="41">
    <mergeCell ref="B31:H31"/>
    <mergeCell ref="B34:H34"/>
    <mergeCell ref="B35:H35"/>
    <mergeCell ref="B19:H19"/>
    <mergeCell ref="A2:H2"/>
    <mergeCell ref="C5:F5"/>
    <mergeCell ref="C6:F6"/>
    <mergeCell ref="C7:F7"/>
    <mergeCell ref="C9:F9"/>
    <mergeCell ref="C10:F10"/>
    <mergeCell ref="C8:F8"/>
    <mergeCell ref="C11:F11"/>
    <mergeCell ref="C12:F12"/>
    <mergeCell ref="C13:F13"/>
    <mergeCell ref="C14:F14"/>
    <mergeCell ref="B18:H18"/>
    <mergeCell ref="B27:B29"/>
    <mergeCell ref="C27:G27"/>
    <mergeCell ref="C28:C29"/>
    <mergeCell ref="D28:E28"/>
    <mergeCell ref="F28:F29"/>
    <mergeCell ref="B21:B23"/>
    <mergeCell ref="C21:G21"/>
    <mergeCell ref="C22:C23"/>
    <mergeCell ref="D22:E22"/>
    <mergeCell ref="F22:F23"/>
    <mergeCell ref="B36:H36"/>
    <mergeCell ref="B37:H37"/>
    <mergeCell ref="B38:B39"/>
    <mergeCell ref="C38:D38"/>
    <mergeCell ref="E39:H44"/>
    <mergeCell ref="G5:H5"/>
    <mergeCell ref="G6:H6"/>
    <mergeCell ref="G7:H7"/>
    <mergeCell ref="G8:H8"/>
    <mergeCell ref="G9:H9"/>
    <mergeCell ref="G10:H10"/>
    <mergeCell ref="G11:H11"/>
    <mergeCell ref="G12:H12"/>
    <mergeCell ref="G13:H13"/>
    <mergeCell ref="G14:H14"/>
  </mergeCells>
  <phoneticPr fontId="2"/>
  <conditionalFormatting sqref="C5:F14">
    <cfRule type="expression" dxfId="20" priority="16">
      <formula>IF(C5="",TRUE,FALSE)</formula>
    </cfRule>
  </conditionalFormatting>
  <conditionalFormatting sqref="C24">
    <cfRule type="expression" dxfId="19" priority="15">
      <formula>IF(C24="",TRUE,FALSE)</formula>
    </cfRule>
  </conditionalFormatting>
  <conditionalFormatting sqref="C30">
    <cfRule type="expression" dxfId="18" priority="14">
      <formula>IF(C30="",TRUE,FALSE)</formula>
    </cfRule>
  </conditionalFormatting>
  <conditionalFormatting sqref="G24">
    <cfRule type="expression" dxfId="17" priority="13">
      <formula>IF(AND(F24="可",G24=""),TRUE,FALSE)</formula>
    </cfRule>
  </conditionalFormatting>
  <conditionalFormatting sqref="G30">
    <cfRule type="expression" dxfId="16" priority="12">
      <formula>IF(AND(F30="可",G30=""),TRUE,FALSE)</formula>
    </cfRule>
  </conditionalFormatting>
  <conditionalFormatting sqref="D24">
    <cfRule type="expression" dxfId="15" priority="9">
      <formula>IF(AND(D24="",OR(C24="訪問での服薬指導が可能",C24="電話・オンライン服薬指導及び訪問での服薬指導が可能",C24="電話・オンライン服薬指導が可能")),TRUE,FALSE)</formula>
    </cfRule>
  </conditionalFormatting>
  <conditionalFormatting sqref="E24">
    <cfRule type="expression" dxfId="14" priority="8">
      <formula>IF(AND(E24="",OR(C24="訪問での服薬指導が可能",C24="電話・オンライン服薬指導及び訪問での服薬指導が可能",C24="電話・オンライン服薬指導が可能")),TRUE,FALSE)</formula>
    </cfRule>
  </conditionalFormatting>
  <conditionalFormatting sqref="D30">
    <cfRule type="expression" dxfId="13" priority="7">
      <formula>IF(AND(D30="",OR(C30="訪問での服薬指導が可能",C30="電話・オンライン服薬指導及び訪問での服薬指導が可能",C30="電話・オンライン服薬指導が可能")),TRUE,FALSE)</formula>
    </cfRule>
  </conditionalFormatting>
  <conditionalFormatting sqref="E30">
    <cfRule type="expression" dxfId="12" priority="4">
      <formula>IF(AND(E30="",OR(C30="訪問での服薬指導が可能",C30="電話・オンライン服薬指導及び訪問での服薬指導が可能",C30="電話・オンライン服薬指導が可能")),TRUE,FALSE)</formula>
    </cfRule>
  </conditionalFormatting>
  <conditionalFormatting sqref="F24">
    <cfRule type="expression" dxfId="11" priority="3">
      <formula>IF(F24="",TRUE,FALSE)</formula>
    </cfRule>
  </conditionalFormatting>
  <conditionalFormatting sqref="F30">
    <cfRule type="expression" dxfId="10" priority="2">
      <formula>IF(F30="",TRUE,FALSE)</formula>
    </cfRule>
  </conditionalFormatting>
  <conditionalFormatting sqref="C40:D44">
    <cfRule type="expression" dxfId="9" priority="1">
      <formula>IF(C40="",TRUE,FALSE)</formula>
    </cfRule>
  </conditionalFormatting>
  <dataValidations count="9">
    <dataValidation type="textLength" allowBlank="1" showInputMessage="1" showErrorMessage="1" sqref="C13:F13" xr:uid="{B00633EF-9860-4E8A-BB73-27DFF0D50343}">
      <formula1>9</formula1>
      <formula2>11</formula2>
    </dataValidation>
    <dataValidation type="whole" allowBlank="1" showInputMessage="1" showErrorMessage="1" error="数字（7桁）のみ入力可能です" sqref="C8:F8" xr:uid="{B369F9C0-778F-40B8-BE0A-1AC941CB172C}">
      <formula1>1000000</formula1>
      <formula2>9999999</formula2>
    </dataValidation>
    <dataValidation type="whole" imeMode="halfAlpha" allowBlank="1" showInputMessage="1" showErrorMessage="1" sqref="C6:F6" xr:uid="{958068A6-3923-4B35-8AAB-F5A9849820D9}">
      <formula1>1000000000</formula1>
      <formula2>9999999999</formula2>
    </dataValidation>
    <dataValidation type="list" allowBlank="1" showInputMessage="1" showErrorMessage="1" sqref="C24 C30" xr:uid="{C2F732FA-E547-49D6-A75F-568EB5FD73E6}">
      <formula1>"電話・オンライン服薬指導が可能,訪問での服薬指導が可能,電話・オンライン服薬指導及び訪問での服薬指導が可能,すべて対応不可"</formula1>
    </dataValidation>
    <dataValidation type="list" allowBlank="1" showInputMessage="1" showErrorMessage="1" sqref="F24 F30" xr:uid="{1ACFDF38-21DC-4F31-8A19-280D6705DABC}">
      <formula1>"可,否"</formula1>
    </dataValidation>
    <dataValidation type="custom" allowBlank="1" showInputMessage="1" showErrorMessage="1" sqref="D24 D30" xr:uid="{5B0232B1-CD61-4C3D-9E1C-37C2A20CEF77}">
      <formula1>AND(C24&lt;&gt;"すべて対応不可",VALUE(D24))</formula1>
    </dataValidation>
    <dataValidation type="custom" imeMode="halfAlpha" allowBlank="1" showInputMessage="1" showErrorMessage="1" sqref="G24 G30" xr:uid="{DD8F79C1-F52B-4446-9673-12FBD49FB0D2}">
      <formula1>AND(F24&lt;&gt;"否",VALUE(G24))</formula1>
    </dataValidation>
    <dataValidation type="list" allowBlank="1" showInputMessage="1" showErrorMessage="1" sqref="E24 E30" xr:uid="{67AEB06D-615A-48BB-A9CD-65B3B262FCC5}">
      <formula1>INDIRECT(C24)</formula1>
    </dataValidation>
    <dataValidation type="decimal" allowBlank="1" showInputMessage="1" showErrorMessage="1" error="数字のみ入力可能です" sqref="C40:D44" xr:uid="{AF69601A-7A58-4F25-B0FE-1E95EFCB21CB}">
      <formula1>0</formula1>
      <formula2>10000000</formula2>
    </dataValidation>
  </dataValidations>
  <pageMargins left="0.70866141732283472" right="0.39370078740157483" top="0.59055118110236227" bottom="0.59055118110236227" header="0.31496062992125984" footer="0.31496062992125984"/>
  <pageSetup paperSize="8" scale="5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FD1135-5D04-4812-85A0-453B45DBF2F6}">
  <sheetPr>
    <tabColor theme="0" tint="-0.249977111117893"/>
  </sheetPr>
  <dimension ref="A1:AI3"/>
  <sheetViews>
    <sheetView zoomScale="85" zoomScaleNormal="85" workbookViewId="0">
      <pane xSplit="3" ySplit="2" topLeftCell="D3" activePane="bottomRight" state="frozen"/>
      <selection activeCell="O19" sqref="O19"/>
      <selection pane="topRight" activeCell="O19" sqref="O19"/>
      <selection pane="bottomLeft" activeCell="O19" sqref="O19"/>
      <selection pane="bottomRight" activeCell="O19" sqref="O19"/>
    </sheetView>
  </sheetViews>
  <sheetFormatPr defaultRowHeight="13.5" x14ac:dyDescent="0.15"/>
  <cols>
    <col min="1" max="1" width="8.625" style="35" customWidth="1"/>
    <col min="2" max="2" width="35.125" style="35" customWidth="1"/>
    <col min="3" max="3" width="43.625" style="36" customWidth="1"/>
    <col min="4" max="4" width="11.875" style="35" customWidth="1"/>
    <col min="5" max="5" width="14.5" style="35" customWidth="1"/>
    <col min="6" max="7" width="42.5" style="36" customWidth="1"/>
    <col min="8" max="8" width="10.875" style="60" customWidth="1"/>
    <col min="9" max="9" width="14.5" style="36" customWidth="1"/>
    <col min="10" max="10" width="19.875" style="61" customWidth="1"/>
    <col min="11" max="11" width="15.125" style="60" customWidth="1"/>
    <col min="12" max="12" width="15.625" style="36" customWidth="1"/>
    <col min="13" max="13" width="25.375" style="36" customWidth="1"/>
    <col min="14" max="14" width="9.625" style="35" customWidth="1"/>
    <col min="15" max="15" width="31.125" style="35" customWidth="1"/>
    <col min="16" max="16" width="9" style="37" customWidth="1"/>
    <col min="17" max="17" width="10.5" style="37" customWidth="1"/>
    <col min="18" max="18" width="12.375" style="37" customWidth="1"/>
    <col min="19" max="19" width="17" style="37" customWidth="1"/>
    <col min="20" max="20" width="11" style="37" customWidth="1"/>
    <col min="21" max="21" width="13.5" style="37" customWidth="1"/>
    <col min="22" max="22" width="40.125" style="35" customWidth="1"/>
    <col min="23" max="23" width="9" style="35" customWidth="1"/>
    <col min="24" max="24" width="12.25" style="35" customWidth="1"/>
    <col min="25" max="25" width="11.625" style="35" customWidth="1"/>
    <col min="26" max="26" width="14.875" style="35" customWidth="1"/>
    <col min="27" max="27" width="25.75" style="35" customWidth="1"/>
    <col min="28" max="28" width="10.5" style="39" customWidth="1"/>
    <col min="29" max="29" width="16.125" style="35" customWidth="1"/>
    <col min="30" max="30" width="14.125" style="35" customWidth="1"/>
    <col min="31" max="31" width="11.5" style="35" customWidth="1"/>
    <col min="32" max="32" width="9" style="35"/>
    <col min="33" max="33" width="12" style="37" customWidth="1"/>
    <col min="34" max="34" width="12" style="35" customWidth="1"/>
    <col min="35" max="16384" width="9" style="35"/>
  </cols>
  <sheetData>
    <row r="1" spans="1:35" x14ac:dyDescent="0.15">
      <c r="F1" s="94" t="s">
        <v>58</v>
      </c>
      <c r="G1" s="94"/>
      <c r="H1" s="94"/>
      <c r="I1" s="94"/>
      <c r="J1" s="94"/>
      <c r="K1" s="94"/>
      <c r="L1" s="94"/>
      <c r="M1" s="94"/>
      <c r="X1" s="38" t="s">
        <v>59</v>
      </c>
      <c r="AD1" s="40">
        <v>45460</v>
      </c>
    </row>
    <row r="2" spans="1:35" ht="39.950000000000003" customHeight="1" x14ac:dyDescent="0.15">
      <c r="B2" s="41" t="s">
        <v>60</v>
      </c>
      <c r="C2" s="42" t="s">
        <v>61</v>
      </c>
      <c r="D2" s="43" t="s">
        <v>62</v>
      </c>
      <c r="E2" s="44" t="s">
        <v>9</v>
      </c>
      <c r="F2" s="45" t="s">
        <v>63</v>
      </c>
      <c r="G2" s="45" t="s">
        <v>64</v>
      </c>
      <c r="H2" s="42" t="s">
        <v>65</v>
      </c>
      <c r="I2" s="46" t="s">
        <v>66</v>
      </c>
      <c r="J2" s="47" t="s">
        <v>67</v>
      </c>
      <c r="K2" s="48" t="s">
        <v>68</v>
      </c>
      <c r="L2" s="48" t="s">
        <v>69</v>
      </c>
      <c r="M2" s="48" t="s">
        <v>70</v>
      </c>
      <c r="N2" s="44" t="s">
        <v>71</v>
      </c>
      <c r="O2" s="44" t="s">
        <v>72</v>
      </c>
      <c r="P2" s="44" t="s">
        <v>73</v>
      </c>
      <c r="Q2" s="44" t="s">
        <v>74</v>
      </c>
      <c r="R2" s="44" t="s">
        <v>0</v>
      </c>
      <c r="S2" s="44" t="s">
        <v>1</v>
      </c>
      <c r="T2" s="44" t="s">
        <v>2</v>
      </c>
      <c r="U2" s="44" t="s">
        <v>3</v>
      </c>
      <c r="V2" s="41" t="s">
        <v>4</v>
      </c>
      <c r="W2" s="49" t="s">
        <v>75</v>
      </c>
      <c r="X2" s="50" t="s">
        <v>76</v>
      </c>
      <c r="Y2" s="49" t="s">
        <v>77</v>
      </c>
      <c r="Z2" s="49" t="s">
        <v>78</v>
      </c>
      <c r="AA2" s="49" t="s">
        <v>79</v>
      </c>
      <c r="AB2" s="51" t="s">
        <v>80</v>
      </c>
      <c r="AC2" s="52" t="s">
        <v>81</v>
      </c>
      <c r="AD2" s="49" t="s">
        <v>82</v>
      </c>
      <c r="AE2" s="53" t="s">
        <v>83</v>
      </c>
      <c r="AF2" s="54" t="s">
        <v>84</v>
      </c>
      <c r="AG2" s="55" t="s">
        <v>85</v>
      </c>
      <c r="AH2" s="95" t="s">
        <v>86</v>
      </c>
      <c r="AI2" s="95"/>
    </row>
    <row r="3" spans="1:35" ht="19.5" customHeight="1" x14ac:dyDescent="0.15">
      <c r="A3" s="38"/>
      <c r="B3" s="41">
        <f>調査票!C5</f>
        <v>0</v>
      </c>
      <c r="C3" s="42"/>
      <c r="D3" s="43">
        <f>調査票!C6</f>
        <v>0</v>
      </c>
      <c r="E3" s="44">
        <f>調査票!C7</f>
        <v>0</v>
      </c>
      <c r="F3" s="45"/>
      <c r="G3" s="45"/>
      <c r="H3" s="56"/>
      <c r="I3" s="46"/>
      <c r="J3" s="57"/>
      <c r="K3" s="48"/>
      <c r="L3" s="48"/>
      <c r="M3" s="48"/>
      <c r="N3" s="44">
        <f>調査票!C8</f>
        <v>0</v>
      </c>
      <c r="O3" s="44">
        <f>調査票!C9</f>
        <v>0</v>
      </c>
      <c r="P3" s="59" t="str">
        <f>IF(COUNTIF($O3,"*金沢*")&gt;0,"金沢市",IF(COUNTIF($O3,"*白山市*")&gt;0,"白山市",IF(COUNTIF($O3,"*野々市市*")&gt;0,"野々市市",IF(COUNTIF($O3,"*かほく市*")&gt;0,"かほく市",IF(COUNTIF($O3,"*内灘町*")&gt;0,"内灘町",IF(COUNTIF($O3,"*津幡町*")&gt;0,"津幡町",IF(COUNTIF($O3,"*加賀市*")&gt;0,"加賀市",IF(COUNTIF($O3,"*小松市*")&gt;0,"小松市",IF(COUNTIF($O3,"*能美市*")&gt;0,"能美市",IF(COUNTIF($O3,"*川北町*")&gt;0,"川北町",IF(COUNTIF($O3,"*七尾市*")&gt;0,"七尾市",IF(COUNTIF($O3,"*中能登町*")&gt;0,"中能登町",IF(COUNTIF($O3,"*羽咋市*")&gt;0,"羽咋市",IF(COUNTIF($O3,"*宝達志水町*")&gt;0,"宝達志水町",IF(COUNTIF($O3,"*志賀町*")&gt;0,"志賀町",IF(COUNTIF($O3,"*輪島市*")&gt;0,"輪島市",IF(COUNTIF($O3,"*珠洲市*")&gt;0,"珠洲市",IF(COUNTIF($O3,"*穴水町*")&gt;0,"穴水町",IF(COUNTIF($O3,"*鳳珠郡能登町*")&gt;0,"能登町","")))))))))))))))))))</f>
        <v/>
      </c>
      <c r="Q3" s="59" t="str">
        <f>IF(COUNTIF($O3,"*金沢*")&gt;0,"金沢市",IF(COUNTIF($O3,"*白山市*")+COUNTIF($O3,"*野々市市*")+COUNTIF($O3,"*内灘町*")+COUNTIF($O3,"*津幡町*")+COUNTIF($O3,"*かほく市*")&gt;0,"石川中央",IF(COUNTIF($O3,"*加賀市*")+COUNTIF($O3,"*小松市*")+COUNTIF($O3,"*能美市*")+COUNTIF($O3,"*川北町*")&gt;0,"南加賀",IF(COUNTIF($O3,"*七尾市*")+COUNTIF($O3,"*羽咋郡*")+COUNTIF($O3,"*羽咋市*")+COUNTIF($O3,"*中能登町*")&gt;0,"能登中部",IF(COUNTIF($O3,"*輪島市*")+COUNTIF($O3,"*珠洲市*")+COUNTIF($O3,"*鳳珠*")&gt;0,"能登北部","")))))</f>
        <v/>
      </c>
      <c r="R3" s="44">
        <f>調査票!C10</f>
        <v>0</v>
      </c>
      <c r="S3" s="44">
        <f>調査票!C11</f>
        <v>0</v>
      </c>
      <c r="T3" s="44">
        <f>調査票!C12</f>
        <v>0</v>
      </c>
      <c r="U3" s="66">
        <f>調査票!C13</f>
        <v>0</v>
      </c>
      <c r="V3" s="41">
        <f>調査票!C14</f>
        <v>0</v>
      </c>
      <c r="W3" s="49"/>
      <c r="X3" s="58"/>
      <c r="Y3" s="49"/>
      <c r="Z3" s="49"/>
      <c r="AA3" s="49"/>
      <c r="AB3" s="51"/>
      <c r="AC3" s="52"/>
      <c r="AD3" s="49"/>
      <c r="AE3" s="53"/>
      <c r="AF3" s="54"/>
      <c r="AG3" s="55"/>
      <c r="AH3" s="55"/>
      <c r="AI3" s="55"/>
    </row>
  </sheetData>
  <autoFilter ref="B2:AF3" xr:uid="{1BB446FE-0ECD-4C21-8427-BD8F3242E6C0}"/>
  <mergeCells count="2">
    <mergeCell ref="F1:M1"/>
    <mergeCell ref="AH2:AI2"/>
  </mergeCells>
  <phoneticPr fontId="2"/>
  <conditionalFormatting sqref="B1:B1048576">
    <cfRule type="duplicateValues" dxfId="8" priority="14"/>
  </conditionalFormatting>
  <conditionalFormatting sqref="D1:D1048576">
    <cfRule type="duplicateValues" dxfId="7" priority="13"/>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4A3765-F8B9-4A55-8F8F-835E650E7CE1}">
  <sheetPr>
    <tabColor theme="0" tint="-0.249977111117893"/>
  </sheetPr>
  <dimension ref="B1:S4"/>
  <sheetViews>
    <sheetView view="pageBreakPreview" zoomScaleNormal="50" zoomScaleSheetLayoutView="100" workbookViewId="0">
      <pane xSplit="3" ySplit="3" topLeftCell="J4" activePane="bottomRight" state="frozen"/>
      <selection activeCell="O19" sqref="O19"/>
      <selection pane="topRight" activeCell="O19" sqref="O19"/>
      <selection pane="bottomLeft" activeCell="O19" sqref="O19"/>
      <selection pane="bottomRight" activeCell="O19" sqref="O19"/>
    </sheetView>
  </sheetViews>
  <sheetFormatPr defaultRowHeight="13.5" x14ac:dyDescent="0.15"/>
  <cols>
    <col min="1" max="1" width="3.875" style="35" customWidth="1"/>
    <col min="2" max="2" width="49.375" style="35" customWidth="1"/>
    <col min="3" max="3" width="46.25" style="35" customWidth="1"/>
    <col min="4" max="4" width="15.875" style="37" customWidth="1"/>
    <col min="5" max="5" width="12.875" style="37" customWidth="1"/>
    <col min="6" max="6" width="15.375" style="37" customWidth="1"/>
    <col min="7" max="8" width="10" style="37" customWidth="1"/>
    <col min="9" max="9" width="51" style="37" customWidth="1"/>
    <col min="10" max="11" width="9" style="35"/>
    <col min="12" max="12" width="9" style="37"/>
    <col min="13" max="13" width="9" style="35"/>
    <col min="14" max="14" width="50.625" style="37" customWidth="1"/>
    <col min="15" max="16" width="9" style="35"/>
    <col min="17" max="17" width="9" style="37"/>
    <col min="18" max="18" width="9" style="35"/>
    <col min="19" max="19" width="9" style="38"/>
    <col min="20" max="16384" width="9" style="35"/>
  </cols>
  <sheetData>
    <row r="1" spans="2:19" x14ac:dyDescent="0.15">
      <c r="G1" s="38" t="s">
        <v>59</v>
      </c>
      <c r="H1" s="38"/>
    </row>
    <row r="2" spans="2:19" ht="18" customHeight="1" x14ac:dyDescent="0.15">
      <c r="B2" s="100" t="s">
        <v>60</v>
      </c>
      <c r="C2" s="101" t="s">
        <v>87</v>
      </c>
      <c r="D2" s="103" t="s">
        <v>73</v>
      </c>
      <c r="E2" s="98" t="s">
        <v>74</v>
      </c>
      <c r="F2" s="98" t="s">
        <v>88</v>
      </c>
      <c r="G2" s="96" t="s">
        <v>75</v>
      </c>
      <c r="H2" s="96" t="s">
        <v>89</v>
      </c>
      <c r="I2" s="98" t="s">
        <v>90</v>
      </c>
      <c r="J2" s="98"/>
      <c r="K2" s="98"/>
      <c r="L2" s="98"/>
      <c r="M2" s="98"/>
      <c r="N2" s="98" t="s">
        <v>91</v>
      </c>
      <c r="O2" s="98"/>
      <c r="P2" s="98"/>
      <c r="Q2" s="98"/>
      <c r="R2" s="98"/>
      <c r="S2" s="99" t="s">
        <v>92</v>
      </c>
    </row>
    <row r="3" spans="2:19" x14ac:dyDescent="0.15">
      <c r="B3" s="100"/>
      <c r="C3" s="102"/>
      <c r="D3" s="104"/>
      <c r="E3" s="98"/>
      <c r="F3" s="98"/>
      <c r="G3" s="105"/>
      <c r="H3" s="97"/>
      <c r="I3" s="44" t="s">
        <v>93</v>
      </c>
      <c r="J3" s="44" t="s">
        <v>94</v>
      </c>
      <c r="K3" s="44" t="s">
        <v>95</v>
      </c>
      <c r="L3" s="44" t="s">
        <v>96</v>
      </c>
      <c r="M3" s="44" t="s">
        <v>97</v>
      </c>
      <c r="N3" s="44" t="s">
        <v>98</v>
      </c>
      <c r="O3" s="59" t="s">
        <v>94</v>
      </c>
      <c r="P3" s="59" t="s">
        <v>95</v>
      </c>
      <c r="Q3" s="44" t="s">
        <v>96</v>
      </c>
      <c r="R3" s="44" t="s">
        <v>94</v>
      </c>
      <c r="S3" s="99"/>
    </row>
    <row r="4" spans="2:19" x14ac:dyDescent="0.15">
      <c r="B4" s="62">
        <f>薬局基本情報!B3</f>
        <v>0</v>
      </c>
      <c r="C4" s="62">
        <f>薬局基本情報!C3</f>
        <v>0</v>
      </c>
      <c r="D4" s="63" t="str">
        <f>薬局基本情報!P3</f>
        <v/>
      </c>
      <c r="E4" s="63" t="str">
        <f>薬局基本情報!Q3</f>
        <v/>
      </c>
      <c r="F4" s="63" t="s">
        <v>106</v>
      </c>
      <c r="G4" s="64"/>
      <c r="H4" s="64"/>
      <c r="I4" s="44">
        <f>調査票!C24</f>
        <v>0</v>
      </c>
      <c r="J4" s="59" t="str">
        <f>IF(調査票!D24="","",調査票!D24)</f>
        <v/>
      </c>
      <c r="K4" s="44" t="str">
        <f>IF(調査票!E24="","",調査票!E24)</f>
        <v/>
      </c>
      <c r="L4" s="44">
        <f>調査票!F24</f>
        <v>0</v>
      </c>
      <c r="M4" s="59" t="str">
        <f>IF(調査票!G24="","",調査票!G24)</f>
        <v/>
      </c>
      <c r="N4" s="44">
        <f>調査票!C30</f>
        <v>0</v>
      </c>
      <c r="O4" s="59" t="str">
        <f>IF(調査票!D30="","",調査票!D30)</f>
        <v/>
      </c>
      <c r="P4" s="44" t="str">
        <f>IF(調査票!E30="","",調査票!E30)</f>
        <v/>
      </c>
      <c r="Q4" s="44">
        <f>調査票!F30</f>
        <v>0</v>
      </c>
      <c r="R4" s="59" t="str">
        <f>IF(調査票!G30="","",調査票!G30)</f>
        <v/>
      </c>
      <c r="S4" s="58"/>
    </row>
  </sheetData>
  <autoFilter ref="B3:S4" xr:uid="{AD3B4F38-F264-4A46-83CF-07073C3FDC19}"/>
  <mergeCells count="10">
    <mergeCell ref="H2:H3"/>
    <mergeCell ref="I2:M2"/>
    <mergeCell ref="N2:R2"/>
    <mergeCell ref="S2:S3"/>
    <mergeCell ref="B2:B3"/>
    <mergeCell ref="C2:C3"/>
    <mergeCell ref="D2:D3"/>
    <mergeCell ref="E2:E3"/>
    <mergeCell ref="F2:F3"/>
    <mergeCell ref="G2:G3"/>
  </mergeCells>
  <phoneticPr fontId="2"/>
  <conditionalFormatting sqref="B1:B4">
    <cfRule type="duplicateValues" dxfId="6" priority="27"/>
  </conditionalFormatting>
  <conditionalFormatting sqref="B1:B4">
    <cfRule type="duplicateValues" dxfId="5" priority="28"/>
  </conditionalFormatting>
  <pageMargins left="0.7" right="0.7" top="0.75" bottom="0.75" header="0.3" footer="0.3"/>
  <pageSetup paperSize="8" scale="5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ED916E-21DB-4DB8-91A8-5ADB8CD6C86F}">
  <sheetPr>
    <tabColor theme="0" tint="-0.249977111117893"/>
  </sheetPr>
  <dimension ref="B2:R4"/>
  <sheetViews>
    <sheetView view="pageBreakPreview" topLeftCell="D1" zoomScale="115" zoomScaleNormal="50" zoomScaleSheetLayoutView="115" workbookViewId="0">
      <pane ySplit="3" topLeftCell="A4" activePane="bottomLeft" state="frozen"/>
      <selection activeCell="O19" sqref="O19"/>
      <selection pane="bottomLeft" activeCell="O19" sqref="O19"/>
    </sheetView>
  </sheetViews>
  <sheetFormatPr defaultRowHeight="13.5" x14ac:dyDescent="0.15"/>
  <cols>
    <col min="1" max="1" width="3.5" style="35" customWidth="1"/>
    <col min="2" max="2" width="48.625" style="35" customWidth="1"/>
    <col min="3" max="3" width="48.875" style="35" customWidth="1"/>
    <col min="4" max="4" width="15.875" style="37" customWidth="1"/>
    <col min="5" max="5" width="12.875" style="37" customWidth="1"/>
    <col min="6" max="6" width="15.375" style="37" customWidth="1"/>
    <col min="7" max="8" width="8.625" style="37" customWidth="1"/>
    <col min="9" max="9" width="9" style="35"/>
    <col min="10" max="10" width="9" style="37"/>
    <col min="11" max="11" width="9" style="35"/>
    <col min="12" max="12" width="8.625" style="37" customWidth="1"/>
    <col min="13" max="13" width="9.875" style="35" customWidth="1"/>
    <col min="14" max="14" width="8.75" style="37" bestFit="1" customWidth="1"/>
    <col min="15" max="16" width="9.125" style="35" bestFit="1" customWidth="1"/>
    <col min="17" max="17" width="9.5" style="35" bestFit="1" customWidth="1"/>
    <col min="18" max="18" width="9" style="38"/>
    <col min="19" max="16384" width="9" style="35"/>
  </cols>
  <sheetData>
    <row r="2" spans="2:18" ht="18.75" customHeight="1" x14ac:dyDescent="0.15">
      <c r="B2" s="101" t="s">
        <v>60</v>
      </c>
      <c r="C2" s="101" t="s">
        <v>87</v>
      </c>
      <c r="D2" s="103" t="s">
        <v>73</v>
      </c>
      <c r="E2" s="103" t="s">
        <v>74</v>
      </c>
      <c r="F2" s="103" t="s">
        <v>88</v>
      </c>
      <c r="G2" s="96" t="s">
        <v>75</v>
      </c>
      <c r="H2" s="106" t="s">
        <v>99</v>
      </c>
      <c r="I2" s="107"/>
      <c r="J2" s="107"/>
      <c r="K2" s="107"/>
      <c r="L2" s="108"/>
      <c r="M2" s="106" t="s">
        <v>100</v>
      </c>
      <c r="N2" s="107"/>
      <c r="O2" s="107"/>
      <c r="P2" s="107"/>
      <c r="Q2" s="108"/>
      <c r="R2" s="96" t="s">
        <v>92</v>
      </c>
    </row>
    <row r="3" spans="2:18" x14ac:dyDescent="0.15">
      <c r="B3" s="102"/>
      <c r="C3" s="102"/>
      <c r="D3" s="104"/>
      <c r="E3" s="104"/>
      <c r="F3" s="104"/>
      <c r="G3" s="97"/>
      <c r="H3" s="44" t="s">
        <v>101</v>
      </c>
      <c r="I3" s="44" t="s">
        <v>102</v>
      </c>
      <c r="J3" s="44" t="s">
        <v>103</v>
      </c>
      <c r="K3" s="44" t="s">
        <v>104</v>
      </c>
      <c r="L3" s="44" t="s">
        <v>105</v>
      </c>
      <c r="M3" s="44" t="s">
        <v>101</v>
      </c>
      <c r="N3" s="44" t="s">
        <v>102</v>
      </c>
      <c r="O3" s="44" t="s">
        <v>103</v>
      </c>
      <c r="P3" s="44" t="s">
        <v>104</v>
      </c>
      <c r="Q3" s="44" t="s">
        <v>105</v>
      </c>
      <c r="R3" s="97"/>
    </row>
    <row r="4" spans="2:18" x14ac:dyDescent="0.15">
      <c r="B4" s="62">
        <f>薬局基本情報!B3</f>
        <v>0</v>
      </c>
      <c r="C4" s="62">
        <f>薬局基本情報!C3</f>
        <v>0</v>
      </c>
      <c r="D4" s="63" t="str">
        <f>薬局基本情報!P3</f>
        <v/>
      </c>
      <c r="E4" s="63" t="str">
        <f>薬局基本情報!Q3</f>
        <v/>
      </c>
      <c r="F4" s="63" t="s">
        <v>106</v>
      </c>
      <c r="G4" s="64"/>
      <c r="H4" s="59">
        <f>調査票!C40</f>
        <v>0</v>
      </c>
      <c r="I4" s="59">
        <f>調査票!C41</f>
        <v>0</v>
      </c>
      <c r="J4" s="59">
        <f>調査票!C42</f>
        <v>0</v>
      </c>
      <c r="K4" s="59">
        <f>調査票!C43</f>
        <v>0</v>
      </c>
      <c r="L4" s="59">
        <f>調査票!C44</f>
        <v>0</v>
      </c>
      <c r="M4" s="65">
        <f>調査票!D40</f>
        <v>0</v>
      </c>
      <c r="N4" s="65">
        <f>調査票!D41</f>
        <v>0</v>
      </c>
      <c r="O4" s="65">
        <f>調査票!D42</f>
        <v>0</v>
      </c>
      <c r="P4" s="65">
        <f>調査票!D43</f>
        <v>0</v>
      </c>
      <c r="Q4" s="65">
        <f>調査票!D44</f>
        <v>0</v>
      </c>
      <c r="R4" s="58"/>
    </row>
  </sheetData>
  <autoFilter ref="B3:R4" xr:uid="{7D8E5D9E-0590-44AE-9DC4-5A8FE906C00E}"/>
  <mergeCells count="9">
    <mergeCell ref="H2:L2"/>
    <mergeCell ref="M2:Q2"/>
    <mergeCell ref="R2:R3"/>
    <mergeCell ref="B2:B3"/>
    <mergeCell ref="C2:C3"/>
    <mergeCell ref="D2:D3"/>
    <mergeCell ref="E2:E3"/>
    <mergeCell ref="F2:F3"/>
    <mergeCell ref="G2:G3"/>
  </mergeCells>
  <phoneticPr fontId="2"/>
  <conditionalFormatting sqref="B1:B3">
    <cfRule type="duplicateValues" dxfId="4" priority="31"/>
  </conditionalFormatting>
  <conditionalFormatting sqref="B1:B3">
    <cfRule type="duplicateValues" dxfId="3" priority="32"/>
  </conditionalFormatting>
  <conditionalFormatting sqref="B1:B3">
    <cfRule type="duplicateValues" dxfId="2" priority="33"/>
  </conditionalFormatting>
  <conditionalFormatting sqref="B4">
    <cfRule type="duplicateValues" dxfId="1" priority="1"/>
  </conditionalFormatting>
  <conditionalFormatting sqref="B4">
    <cfRule type="duplicateValues" dxfId="0" priority="2"/>
  </conditionalFormatting>
  <pageMargins left="0.7" right="0.7" top="0.75" bottom="0.75" header="0.3" footer="0.3"/>
  <pageSetup paperSize="8" scale="5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1A53BF-E081-4755-9E1F-13E9DD211248}">
  <dimension ref="A1:D3"/>
  <sheetViews>
    <sheetView workbookViewId="0">
      <selection activeCell="O19" sqref="O19"/>
    </sheetView>
  </sheetViews>
  <sheetFormatPr defaultRowHeight="13.5" x14ac:dyDescent="0.15"/>
  <sheetData>
    <row r="1" spans="1:4" x14ac:dyDescent="0.15">
      <c r="A1" t="s">
        <v>51</v>
      </c>
      <c r="B1" t="s">
        <v>52</v>
      </c>
      <c r="C1" t="s">
        <v>53</v>
      </c>
      <c r="D1" t="s">
        <v>54</v>
      </c>
    </row>
    <row r="2" spans="1:4" x14ac:dyDescent="0.15">
      <c r="A2" t="s">
        <v>55</v>
      </c>
      <c r="B2" t="s">
        <v>55</v>
      </c>
      <c r="C2" t="s">
        <v>55</v>
      </c>
    </row>
    <row r="3" spans="1:4" x14ac:dyDescent="0.15">
      <c r="A3" t="s">
        <v>56</v>
      </c>
      <c r="B3" t="s">
        <v>56</v>
      </c>
      <c r="C3" t="s">
        <v>56</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調査票</vt:lpstr>
      <vt:lpstr>薬局基本情報</vt:lpstr>
      <vt:lpstr>自宅療養者</vt:lpstr>
      <vt:lpstr>備蓄</vt:lpstr>
      <vt:lpstr>触らない！</vt:lpstr>
      <vt:lpstr>自宅療養者!Print_Area</vt:lpstr>
      <vt:lpstr>調査票!Print_Area</vt:lpstr>
      <vt:lpstr>備蓄!Print_Area</vt:lpstr>
      <vt:lpstr>すべて対応不可</vt:lpstr>
      <vt:lpstr>電話・オンライン服薬指導が可能</vt:lpstr>
      <vt:lpstr>電話・オンライン服薬指導及び訪問での服薬指導が可能</vt:lpstr>
      <vt:lpstr>訪問での服薬指導が可能</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2024-11-22T01:08:53Z</dcterms:modified>
</cp:coreProperties>
</file>