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737559D4-D5D8-4FDA-99A7-F05103542129}" xr6:coauthVersionLast="47" xr6:coauthVersionMax="47" xr10:uidLastSave="{00000000-0000-0000-0000-000000000000}"/>
  <bookViews>
    <workbookView xWindow="-120" yWindow="-120" windowWidth="29040" windowHeight="15840" xr2:uid="{00000000-000D-0000-FFFF-FFFF00000000}"/>
  </bookViews>
  <sheets>
    <sheet name="調査票" sheetId="1" r:id="rId1"/>
    <sheet name="診療所基本情報" sheetId="9" state="hidden" r:id="rId2"/>
    <sheet name="発熱外来" sheetId="10" state="hidden" r:id="rId3"/>
    <sheet name="自宅療養者" sheetId="11" state="hidden" r:id="rId4"/>
    <sheet name="備蓄" sheetId="12" state="hidden" r:id="rId5"/>
    <sheet name="開設日" sheetId="13" state="hidden" r:id="rId6"/>
  </sheets>
  <definedNames>
    <definedName name="_xlnm._FilterDatabase" localSheetId="3" hidden="1">自宅療養者!$B$3:$S$4</definedName>
    <definedName name="_xlnm._FilterDatabase" localSheetId="1" hidden="1">診療所基本情報!$B$2:$AJ$3</definedName>
    <definedName name="_xlnm._FilterDatabase" localSheetId="2" hidden="1">発熱外来!$A$3:$S$4</definedName>
    <definedName name="_xlnm._FilterDatabase" localSheetId="4" hidden="1">備蓄!$B$3:$R$4</definedName>
    <definedName name="_xlnm.Print_Area" localSheetId="3">自宅療養者!$B$1:$S$4</definedName>
    <definedName name="_xlnm.Print_Area" localSheetId="0">調査票!$A$1:$H$61</definedName>
    <definedName name="_xlnm.Print_Area" localSheetId="2">発熱外来!$A$1:$S$4</definedName>
    <definedName name="_xlnm.Print_Area" localSheetId="4">備蓄!$B$1:$R$4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9" l="1"/>
  <c r="Q4" i="12"/>
  <c r="P4" i="12"/>
  <c r="O4" i="12"/>
  <c r="N4" i="12"/>
  <c r="M4" i="12"/>
  <c r="L4" i="12"/>
  <c r="K4" i="12"/>
  <c r="J4" i="12"/>
  <c r="I4" i="12"/>
  <c r="H4" i="12"/>
  <c r="C4" i="12"/>
  <c r="R4" i="11"/>
  <c r="Q4" i="11"/>
  <c r="O4" i="11"/>
  <c r="N4" i="11"/>
  <c r="M4" i="11"/>
  <c r="L4" i="11"/>
  <c r="J4" i="11"/>
  <c r="I4" i="11"/>
  <c r="C4" i="11"/>
  <c r="R4" i="10"/>
  <c r="N4" i="10"/>
  <c r="Q4" i="10"/>
  <c r="P4" i="10"/>
  <c r="O4" i="10"/>
  <c r="M4" i="10"/>
  <c r="L4" i="10"/>
  <c r="K4" i="10"/>
  <c r="C4" i="10"/>
  <c r="W3" i="9"/>
  <c r="V3" i="9"/>
  <c r="U3" i="9"/>
  <c r="T3" i="9"/>
  <c r="S3" i="9"/>
  <c r="Q3" i="9"/>
  <c r="D4" i="10" s="1"/>
  <c r="R3" i="9"/>
  <c r="E4" i="10" s="1"/>
  <c r="O3" i="9"/>
  <c r="C797" i="13"/>
  <c r="C796" i="13"/>
  <c r="C795" i="13"/>
  <c r="C794" i="13"/>
  <c r="C793" i="13"/>
  <c r="C792" i="13"/>
  <c r="C791" i="13"/>
  <c r="C790" i="13"/>
  <c r="C789" i="13"/>
  <c r="C788" i="13"/>
  <c r="C787" i="13"/>
  <c r="C786" i="13"/>
  <c r="C785" i="13"/>
  <c r="C784" i="13"/>
  <c r="C783" i="13"/>
  <c r="C782" i="13"/>
  <c r="C781" i="13"/>
  <c r="C780" i="13"/>
  <c r="C779" i="13"/>
  <c r="C778" i="13"/>
  <c r="C777" i="13"/>
  <c r="C776" i="13"/>
  <c r="C775" i="13"/>
  <c r="C774" i="13"/>
  <c r="C773" i="13"/>
  <c r="C772" i="13"/>
  <c r="C771" i="13"/>
  <c r="C770" i="13"/>
  <c r="C769" i="13"/>
  <c r="C768" i="13"/>
  <c r="C767" i="13"/>
  <c r="C766" i="13"/>
  <c r="C765" i="13"/>
  <c r="C764" i="13"/>
  <c r="C763" i="13"/>
  <c r="C762" i="13"/>
  <c r="C761" i="13"/>
  <c r="C760" i="13"/>
  <c r="C759" i="13"/>
  <c r="C758" i="13"/>
  <c r="C757" i="13"/>
  <c r="C756" i="13"/>
  <c r="C755" i="13"/>
  <c r="C754" i="13"/>
  <c r="C753" i="13"/>
  <c r="C752" i="13"/>
  <c r="C751" i="13"/>
  <c r="C750" i="13"/>
  <c r="C749" i="13"/>
  <c r="C748" i="13"/>
  <c r="C747" i="13"/>
  <c r="C746" i="13"/>
  <c r="C745" i="13"/>
  <c r="C744" i="13"/>
  <c r="C743" i="13"/>
  <c r="C742" i="13"/>
  <c r="C741" i="13"/>
  <c r="C740" i="13"/>
  <c r="C739" i="13"/>
  <c r="C738" i="13"/>
  <c r="C737" i="13"/>
  <c r="C736" i="13"/>
  <c r="C735" i="13"/>
  <c r="C734" i="13"/>
  <c r="C733" i="13"/>
  <c r="C732" i="13"/>
  <c r="C731" i="13"/>
  <c r="C730" i="13"/>
  <c r="C729" i="13"/>
  <c r="C728" i="13"/>
  <c r="C727" i="13"/>
  <c r="C726" i="13"/>
  <c r="C725" i="13"/>
  <c r="C724" i="13"/>
  <c r="C723" i="13"/>
  <c r="C722" i="13"/>
  <c r="C721" i="13"/>
  <c r="C720" i="13"/>
  <c r="C719" i="13"/>
  <c r="C718" i="13"/>
  <c r="C717" i="13"/>
  <c r="C716" i="13"/>
  <c r="C715" i="13"/>
  <c r="C714" i="13"/>
  <c r="C713" i="13"/>
  <c r="C712" i="13"/>
  <c r="C711" i="13"/>
  <c r="C710" i="13"/>
  <c r="C709" i="13"/>
  <c r="C708" i="13"/>
  <c r="C707" i="13"/>
  <c r="C706" i="13"/>
  <c r="C705" i="13"/>
  <c r="C704" i="13"/>
  <c r="C703" i="13"/>
  <c r="C702" i="13"/>
  <c r="C701" i="13"/>
  <c r="C700" i="13"/>
  <c r="C699" i="13"/>
  <c r="C698" i="13"/>
  <c r="C697" i="13"/>
  <c r="C696" i="13"/>
  <c r="C695" i="13"/>
  <c r="C694" i="13"/>
  <c r="C693" i="13"/>
  <c r="C692" i="13"/>
  <c r="C691" i="13"/>
  <c r="C690" i="13"/>
  <c r="C689" i="13"/>
  <c r="C688" i="13"/>
  <c r="C687" i="13"/>
  <c r="C686" i="13"/>
  <c r="C685" i="13"/>
  <c r="C684" i="13"/>
  <c r="C683" i="13"/>
  <c r="C682" i="13"/>
  <c r="C681" i="13"/>
  <c r="C680" i="13"/>
  <c r="C679" i="13"/>
  <c r="C678" i="13"/>
  <c r="C677" i="13"/>
  <c r="C676" i="13"/>
  <c r="C675" i="13"/>
  <c r="C674" i="13"/>
  <c r="C673" i="13"/>
  <c r="C672" i="13"/>
  <c r="C671" i="13"/>
  <c r="C670" i="13"/>
  <c r="C669" i="13"/>
  <c r="C668" i="13"/>
  <c r="C667" i="13"/>
  <c r="C666" i="13"/>
  <c r="C665" i="13"/>
  <c r="C664" i="13"/>
  <c r="C663" i="13"/>
  <c r="C662" i="13"/>
  <c r="C661" i="13"/>
  <c r="C660" i="13"/>
  <c r="C659" i="13"/>
  <c r="C658" i="13"/>
  <c r="C657" i="13"/>
  <c r="C656" i="13"/>
  <c r="C655" i="13"/>
  <c r="C654" i="13"/>
  <c r="C653" i="13"/>
  <c r="C652" i="13"/>
  <c r="C651" i="13"/>
  <c r="C650" i="13"/>
  <c r="C649" i="13"/>
  <c r="C648" i="13"/>
  <c r="C647" i="13"/>
  <c r="C646" i="13"/>
  <c r="C645" i="13"/>
  <c r="C644" i="13"/>
  <c r="C643" i="13"/>
  <c r="C642" i="13"/>
  <c r="C641" i="13"/>
  <c r="C640" i="13"/>
  <c r="C639" i="13"/>
  <c r="C638" i="13"/>
  <c r="C637" i="13"/>
  <c r="C636" i="13"/>
  <c r="C635" i="13"/>
  <c r="C634" i="13"/>
  <c r="C633" i="13"/>
  <c r="C632" i="13"/>
  <c r="C631" i="13"/>
  <c r="C630" i="13"/>
  <c r="C629" i="13"/>
  <c r="C628" i="13"/>
  <c r="C627" i="13"/>
  <c r="C626" i="13"/>
  <c r="C625" i="13"/>
  <c r="C624" i="13"/>
  <c r="C623" i="13"/>
  <c r="C622" i="13"/>
  <c r="C621" i="13"/>
  <c r="C620" i="13"/>
  <c r="C619" i="13"/>
  <c r="C618" i="13"/>
  <c r="C617" i="13"/>
  <c r="C616" i="13"/>
  <c r="C615" i="13"/>
  <c r="C614" i="13"/>
  <c r="C613" i="13"/>
  <c r="C612" i="13"/>
  <c r="C611" i="13"/>
  <c r="C610" i="13"/>
  <c r="C609" i="13"/>
  <c r="C608" i="13"/>
  <c r="C607" i="13"/>
  <c r="C606" i="13"/>
  <c r="C605" i="13"/>
  <c r="C604" i="13"/>
  <c r="C603" i="13"/>
  <c r="C602" i="13"/>
  <c r="C601" i="13"/>
  <c r="C600" i="13"/>
  <c r="C599" i="13"/>
  <c r="C598" i="13"/>
  <c r="C597" i="13"/>
  <c r="C596" i="13"/>
  <c r="C595" i="13"/>
  <c r="C594" i="13"/>
  <c r="C593" i="13"/>
  <c r="C592" i="13"/>
  <c r="C591" i="13"/>
  <c r="C590" i="13"/>
  <c r="C589" i="13"/>
  <c r="C588" i="13"/>
  <c r="C587" i="13"/>
  <c r="C586" i="13"/>
  <c r="C585" i="13"/>
  <c r="C584" i="13"/>
  <c r="C583" i="13"/>
  <c r="C582" i="13"/>
  <c r="C581" i="13"/>
  <c r="C580" i="13"/>
  <c r="C579" i="13"/>
  <c r="C578" i="13"/>
  <c r="C577" i="13"/>
  <c r="C576" i="13"/>
  <c r="C575" i="13"/>
  <c r="C574" i="13"/>
  <c r="C573" i="13"/>
  <c r="C572" i="13"/>
  <c r="C571" i="13"/>
  <c r="C570" i="13"/>
  <c r="C569" i="13"/>
  <c r="C568" i="13"/>
  <c r="C567" i="13"/>
  <c r="C566" i="13"/>
  <c r="C565" i="13"/>
  <c r="C564" i="13"/>
  <c r="C563" i="13"/>
  <c r="C562" i="13"/>
  <c r="C561" i="13"/>
  <c r="C560" i="13"/>
  <c r="C559" i="13"/>
  <c r="C558" i="13"/>
  <c r="C557" i="13"/>
  <c r="C556" i="13"/>
  <c r="C555" i="13"/>
  <c r="C554" i="13"/>
  <c r="C553" i="13"/>
  <c r="C552" i="13"/>
  <c r="C551" i="13"/>
  <c r="C550" i="13"/>
  <c r="C549" i="13"/>
  <c r="C548" i="13"/>
  <c r="C547" i="13"/>
  <c r="C546" i="13"/>
  <c r="C545" i="13"/>
  <c r="C544" i="13"/>
  <c r="C543" i="13"/>
  <c r="C542" i="13"/>
  <c r="C541" i="13"/>
  <c r="C540" i="13"/>
  <c r="C539" i="13"/>
  <c r="C538" i="13"/>
  <c r="C537" i="13"/>
  <c r="C536" i="13"/>
  <c r="C535" i="13"/>
  <c r="C534" i="13"/>
  <c r="C533" i="13"/>
  <c r="C532" i="13"/>
  <c r="C531" i="13"/>
  <c r="C530" i="13"/>
  <c r="C529" i="13"/>
  <c r="C528" i="13"/>
  <c r="C527" i="13"/>
  <c r="C526" i="13"/>
  <c r="C525" i="13"/>
  <c r="C524" i="13"/>
  <c r="C523" i="13"/>
  <c r="C522" i="13"/>
  <c r="C521" i="13"/>
  <c r="C520" i="13"/>
  <c r="C519" i="13"/>
  <c r="C518" i="13"/>
  <c r="C517" i="13"/>
  <c r="C516" i="13"/>
  <c r="C515" i="13"/>
  <c r="C514" i="13"/>
  <c r="C513" i="13"/>
  <c r="C512" i="13"/>
  <c r="C511" i="13"/>
  <c r="C510" i="13"/>
  <c r="C509" i="13"/>
  <c r="C508" i="13"/>
  <c r="C507" i="13"/>
  <c r="C506" i="13"/>
  <c r="C505" i="13"/>
  <c r="C504" i="13"/>
  <c r="C503" i="13"/>
  <c r="C502" i="13"/>
  <c r="C501" i="13"/>
  <c r="C500" i="13"/>
  <c r="C499" i="13"/>
  <c r="C498" i="13"/>
  <c r="C497" i="13"/>
  <c r="C496" i="13"/>
  <c r="C495" i="13"/>
  <c r="C494" i="13"/>
  <c r="C493" i="13"/>
  <c r="C492" i="13"/>
  <c r="C491" i="13"/>
  <c r="C490" i="13"/>
  <c r="C489" i="13"/>
  <c r="C488" i="13"/>
  <c r="C487" i="13"/>
  <c r="C486" i="13"/>
  <c r="C485" i="13"/>
  <c r="C484" i="13"/>
  <c r="C483" i="13"/>
  <c r="C482" i="13"/>
  <c r="C481" i="13"/>
  <c r="C480" i="13"/>
  <c r="C479" i="13"/>
  <c r="C478" i="13"/>
  <c r="C477" i="13"/>
  <c r="C476" i="13"/>
  <c r="C475" i="13"/>
  <c r="C474" i="13"/>
  <c r="C473" i="13"/>
  <c r="C472" i="13"/>
  <c r="C471" i="13"/>
  <c r="C470" i="13"/>
  <c r="C469" i="13"/>
  <c r="C468" i="13"/>
  <c r="C467" i="13"/>
  <c r="C466" i="13"/>
  <c r="C465" i="13"/>
  <c r="C464" i="13"/>
  <c r="C463" i="13"/>
  <c r="C462" i="13"/>
  <c r="C461" i="13"/>
  <c r="C460" i="13"/>
  <c r="C459" i="13"/>
  <c r="C458" i="13"/>
  <c r="C457" i="13"/>
  <c r="C456" i="13"/>
  <c r="C455" i="13"/>
  <c r="C454" i="13"/>
  <c r="C453" i="13"/>
  <c r="C452" i="13"/>
  <c r="C451" i="13"/>
  <c r="C450" i="13"/>
  <c r="C449" i="13"/>
  <c r="C448" i="13"/>
  <c r="C447" i="13"/>
  <c r="C446" i="13"/>
  <c r="C445" i="13"/>
  <c r="C444" i="13"/>
  <c r="C443" i="13"/>
  <c r="C442" i="13"/>
  <c r="C441" i="13"/>
  <c r="C440" i="13"/>
  <c r="C439" i="13"/>
  <c r="C438" i="13"/>
  <c r="C437" i="13"/>
  <c r="C436" i="13"/>
  <c r="C435" i="13"/>
  <c r="C434" i="13"/>
  <c r="C433" i="13"/>
  <c r="C432" i="13"/>
  <c r="C431" i="13"/>
  <c r="C430" i="13"/>
  <c r="C429" i="13"/>
  <c r="C428" i="13"/>
  <c r="C427" i="13"/>
  <c r="C426" i="13"/>
  <c r="C425" i="13"/>
  <c r="C424" i="13"/>
  <c r="C423" i="13"/>
  <c r="C422" i="13"/>
  <c r="C421" i="13"/>
  <c r="C420" i="13"/>
  <c r="C419" i="13"/>
  <c r="C418" i="13"/>
  <c r="C417" i="13"/>
  <c r="C416" i="13"/>
  <c r="C415" i="13"/>
  <c r="C414" i="13"/>
  <c r="C413" i="13"/>
  <c r="C412" i="13"/>
  <c r="C411" i="13"/>
  <c r="C410" i="13"/>
  <c r="C409" i="13"/>
  <c r="C408" i="13"/>
  <c r="C407" i="13"/>
  <c r="C406" i="13"/>
  <c r="C405" i="13"/>
  <c r="C404" i="13"/>
  <c r="C403" i="13"/>
  <c r="C402" i="13"/>
  <c r="C401" i="13"/>
  <c r="C400" i="13"/>
  <c r="C399" i="13"/>
  <c r="C398" i="13"/>
  <c r="C397" i="13"/>
  <c r="C396" i="13"/>
  <c r="C395" i="13"/>
  <c r="C394" i="13"/>
  <c r="C393" i="13"/>
  <c r="C392" i="13"/>
  <c r="C391" i="13"/>
  <c r="C390" i="13"/>
  <c r="C389" i="13"/>
  <c r="C388" i="13"/>
  <c r="C387" i="13"/>
  <c r="C386" i="13"/>
  <c r="C385" i="13"/>
  <c r="C384" i="13"/>
  <c r="C383" i="13"/>
  <c r="C382" i="13"/>
  <c r="C381" i="13"/>
  <c r="C380" i="13"/>
  <c r="C379" i="13"/>
  <c r="C378" i="13"/>
  <c r="C377" i="13"/>
  <c r="C376" i="13"/>
  <c r="C375" i="13"/>
  <c r="C374" i="13"/>
  <c r="C373" i="13"/>
  <c r="C372" i="13"/>
  <c r="C371" i="13"/>
  <c r="C370" i="13"/>
  <c r="C369" i="13"/>
  <c r="C368" i="13"/>
  <c r="C367" i="13"/>
  <c r="C366" i="13"/>
  <c r="C365" i="13"/>
  <c r="C364" i="13"/>
  <c r="C363" i="13"/>
  <c r="C362" i="13"/>
  <c r="C361" i="13"/>
  <c r="C360" i="13"/>
  <c r="C359" i="13"/>
  <c r="C358" i="13"/>
  <c r="C357" i="13"/>
  <c r="C356" i="13"/>
  <c r="C355" i="13"/>
  <c r="C354" i="13"/>
  <c r="C353" i="13"/>
  <c r="C352" i="13"/>
  <c r="C351" i="13"/>
  <c r="C350" i="13"/>
  <c r="C349" i="13"/>
  <c r="C348" i="13"/>
  <c r="C347" i="13"/>
  <c r="C346" i="13"/>
  <c r="C345" i="13"/>
  <c r="C344" i="13"/>
  <c r="C343" i="13"/>
  <c r="C342" i="13"/>
  <c r="C341" i="13"/>
  <c r="C340" i="13"/>
  <c r="C339" i="13"/>
  <c r="C338" i="13"/>
  <c r="C337" i="13"/>
  <c r="C336" i="13"/>
  <c r="C335" i="13"/>
  <c r="C334" i="13"/>
  <c r="C333" i="13"/>
  <c r="C332" i="13"/>
  <c r="C331" i="13"/>
  <c r="C330" i="13"/>
  <c r="C329" i="13"/>
  <c r="C328" i="13"/>
  <c r="C327" i="13"/>
  <c r="C326" i="13"/>
  <c r="C325" i="13"/>
  <c r="C324" i="13"/>
  <c r="C323" i="13"/>
  <c r="C322" i="13"/>
  <c r="C321" i="13"/>
  <c r="C320" i="13"/>
  <c r="C319" i="13"/>
  <c r="C318" i="13"/>
  <c r="C317" i="13"/>
  <c r="C316" i="13"/>
  <c r="C315" i="13"/>
  <c r="C314" i="13"/>
  <c r="C313" i="13"/>
  <c r="C312" i="13"/>
  <c r="C311" i="13"/>
  <c r="C310" i="13"/>
  <c r="C309" i="13"/>
  <c r="C308" i="13"/>
  <c r="C307" i="13"/>
  <c r="C306" i="13"/>
  <c r="C305" i="13"/>
  <c r="C304" i="13"/>
  <c r="C303" i="13"/>
  <c r="C302" i="13"/>
  <c r="C301" i="13"/>
  <c r="C300" i="13"/>
  <c r="C299" i="13"/>
  <c r="C298" i="13"/>
  <c r="C297" i="13"/>
  <c r="C296" i="13"/>
  <c r="C295" i="13"/>
  <c r="C294" i="13"/>
  <c r="C293" i="13"/>
  <c r="C292" i="13"/>
  <c r="C291" i="13"/>
  <c r="C290" i="13"/>
  <c r="C289" i="13"/>
  <c r="C288" i="13"/>
  <c r="C287" i="13"/>
  <c r="C286" i="13"/>
  <c r="C285" i="13"/>
  <c r="C284" i="13"/>
  <c r="C283" i="13"/>
  <c r="C282" i="13"/>
  <c r="C281" i="13"/>
  <c r="C280" i="13"/>
  <c r="C279" i="13"/>
  <c r="C278" i="13"/>
  <c r="C277" i="13"/>
  <c r="C276" i="13"/>
  <c r="C275" i="13"/>
  <c r="C274" i="13"/>
  <c r="C273" i="13"/>
  <c r="C272" i="13"/>
  <c r="C271" i="13"/>
  <c r="C270" i="13"/>
  <c r="C269" i="13"/>
  <c r="C268" i="13"/>
  <c r="C267" i="13"/>
  <c r="C266" i="13"/>
  <c r="C265" i="13"/>
  <c r="C264" i="13"/>
  <c r="C263" i="13"/>
  <c r="C262" i="13"/>
  <c r="C261" i="13"/>
  <c r="C260" i="13"/>
  <c r="C259" i="13"/>
  <c r="C258" i="13"/>
  <c r="C257" i="13"/>
  <c r="C256" i="13"/>
  <c r="C255" i="13"/>
  <c r="C254" i="13"/>
  <c r="C253" i="13"/>
  <c r="C252" i="13"/>
  <c r="C251" i="13"/>
  <c r="C250" i="13"/>
  <c r="C249" i="13"/>
  <c r="C248" i="13"/>
  <c r="C247" i="13"/>
  <c r="C246" i="13"/>
  <c r="C245" i="13"/>
  <c r="C244" i="13"/>
  <c r="C243" i="13"/>
  <c r="C242" i="13"/>
  <c r="C241" i="13"/>
  <c r="C240" i="13"/>
  <c r="C239" i="13"/>
  <c r="C238" i="13"/>
  <c r="C237" i="13"/>
  <c r="C236" i="13"/>
  <c r="C235" i="13"/>
  <c r="C234" i="13"/>
  <c r="C233" i="13"/>
  <c r="C232" i="13"/>
  <c r="C231" i="13"/>
  <c r="C230" i="13"/>
  <c r="C229" i="13"/>
  <c r="C228" i="13"/>
  <c r="C227" i="13"/>
  <c r="C226" i="13"/>
  <c r="C225" i="13"/>
  <c r="C224" i="13"/>
  <c r="C223" i="13"/>
  <c r="C222" i="13"/>
  <c r="C221" i="13"/>
  <c r="C220" i="13"/>
  <c r="C219" i="13"/>
  <c r="C218" i="13"/>
  <c r="C217" i="13"/>
  <c r="C216" i="13"/>
  <c r="C215" i="13"/>
  <c r="C214" i="13"/>
  <c r="C213" i="13"/>
  <c r="C212" i="13"/>
  <c r="C211" i="13"/>
  <c r="C210" i="13"/>
  <c r="C209" i="13"/>
  <c r="C208" i="13"/>
  <c r="C207" i="13"/>
  <c r="C206" i="13"/>
  <c r="C205" i="13"/>
  <c r="C204" i="13"/>
  <c r="C203" i="13"/>
  <c r="C202" i="13"/>
  <c r="C201" i="13"/>
  <c r="C200" i="13"/>
  <c r="C199" i="13"/>
  <c r="C198" i="13"/>
  <c r="C197" i="13"/>
  <c r="C196" i="13"/>
  <c r="C195" i="13"/>
  <c r="C194" i="13"/>
  <c r="C193" i="13"/>
  <c r="C192" i="13"/>
  <c r="C191" i="13"/>
  <c r="C190" i="13"/>
  <c r="C189" i="13"/>
  <c r="C188" i="13"/>
  <c r="C187" i="13"/>
  <c r="C186" i="13"/>
  <c r="C185" i="13"/>
  <c r="C184" i="13"/>
  <c r="C183" i="13"/>
  <c r="C182" i="13"/>
  <c r="C181" i="13"/>
  <c r="C180" i="13"/>
  <c r="C179" i="13"/>
  <c r="C178" i="13"/>
  <c r="C177" i="13"/>
  <c r="C176" i="13"/>
  <c r="C175" i="13"/>
  <c r="C174" i="13"/>
  <c r="C173" i="13"/>
  <c r="C172" i="13"/>
  <c r="C171" i="13"/>
  <c r="C170" i="13"/>
  <c r="C169" i="13"/>
  <c r="C168" i="13"/>
  <c r="C167" i="13"/>
  <c r="C166" i="13"/>
  <c r="C165" i="13"/>
  <c r="C164" i="13"/>
  <c r="C163" i="13"/>
  <c r="C162" i="13"/>
  <c r="C161" i="13"/>
  <c r="C160" i="13"/>
  <c r="C159" i="13"/>
  <c r="C158" i="13"/>
  <c r="C157" i="13"/>
  <c r="C156" i="13"/>
  <c r="C155" i="13"/>
  <c r="C154" i="13"/>
  <c r="C153" i="13"/>
  <c r="C152" i="13"/>
  <c r="C151" i="13"/>
  <c r="C150" i="13"/>
  <c r="C149" i="13"/>
  <c r="C148" i="13"/>
  <c r="C147" i="13"/>
  <c r="C146" i="13"/>
  <c r="C145" i="13"/>
  <c r="C144" i="13"/>
  <c r="C143" i="13"/>
  <c r="C142" i="13"/>
  <c r="C141" i="13"/>
  <c r="C140" i="13"/>
  <c r="C139" i="13"/>
  <c r="C138" i="13"/>
  <c r="C137" i="13"/>
  <c r="C136" i="13"/>
  <c r="C135" i="13"/>
  <c r="C134" i="13"/>
  <c r="C133" i="13"/>
  <c r="C132" i="13"/>
  <c r="C131" i="13"/>
  <c r="C130" i="13"/>
  <c r="C129" i="13"/>
  <c r="C128" i="13"/>
  <c r="C127" i="13"/>
  <c r="C126" i="13"/>
  <c r="C125" i="13"/>
  <c r="C124" i="13"/>
  <c r="C123" i="13"/>
  <c r="C122" i="13"/>
  <c r="C121" i="13"/>
  <c r="C120" i="13"/>
  <c r="C119" i="13"/>
  <c r="C118" i="13"/>
  <c r="C117" i="13"/>
  <c r="C116" i="13"/>
  <c r="C115" i="13"/>
  <c r="C114" i="13"/>
  <c r="C113" i="13"/>
  <c r="C112" i="13"/>
  <c r="C111" i="13"/>
  <c r="C110" i="13"/>
  <c r="C109" i="13"/>
  <c r="C108" i="13"/>
  <c r="C107" i="13"/>
  <c r="C106" i="13"/>
  <c r="C105" i="13"/>
  <c r="C104" i="13"/>
  <c r="C103" i="13"/>
  <c r="C102" i="13"/>
  <c r="C101" i="13"/>
  <c r="C100" i="13"/>
  <c r="C99" i="13"/>
  <c r="C98" i="13"/>
  <c r="C97" i="13"/>
  <c r="C96" i="13"/>
  <c r="C95" i="13"/>
  <c r="C94" i="13"/>
  <c r="C93" i="13"/>
  <c r="C92" i="13"/>
  <c r="C91" i="13"/>
  <c r="C90" i="13"/>
  <c r="C89" i="13"/>
  <c r="C88" i="13"/>
  <c r="C87" i="13"/>
  <c r="C86" i="13"/>
  <c r="C85" i="13"/>
  <c r="C84" i="13"/>
  <c r="C83" i="13"/>
  <c r="C82" i="13"/>
  <c r="C81" i="13"/>
  <c r="C80" i="13"/>
  <c r="C79" i="13"/>
  <c r="C78" i="13"/>
  <c r="C77" i="13"/>
  <c r="C76" i="13"/>
  <c r="C75" i="13"/>
  <c r="C74" i="13"/>
  <c r="C73" i="13"/>
  <c r="C72" i="13"/>
  <c r="C71" i="13"/>
  <c r="C70" i="13"/>
  <c r="C69" i="13"/>
  <c r="C68" i="13"/>
  <c r="C67" i="13"/>
  <c r="C66" i="13"/>
  <c r="C65" i="13"/>
  <c r="C64" i="13"/>
  <c r="C63" i="13"/>
  <c r="C62" i="13"/>
  <c r="C61" i="13"/>
  <c r="C60" i="13"/>
  <c r="C59" i="13"/>
  <c r="C58" i="13"/>
  <c r="C57" i="13"/>
  <c r="C56" i="13"/>
  <c r="C55" i="13"/>
  <c r="C54" i="13"/>
  <c r="C53" i="13"/>
  <c r="C52" i="13"/>
  <c r="C51" i="13"/>
  <c r="C50" i="13"/>
  <c r="C49" i="13"/>
  <c r="C48" i="13"/>
  <c r="C47" i="13"/>
  <c r="C46" i="13"/>
  <c r="C45" i="13"/>
  <c r="C44" i="13"/>
  <c r="C43" i="13"/>
  <c r="C42" i="13"/>
  <c r="C41" i="13"/>
  <c r="C40" i="13"/>
  <c r="C39" i="13"/>
  <c r="C38" i="13"/>
  <c r="C37" i="13"/>
  <c r="C36" i="13"/>
  <c r="C35" i="13"/>
  <c r="C34" i="13"/>
  <c r="C33" i="13"/>
  <c r="C32" i="13"/>
  <c r="C31" i="13"/>
  <c r="C30" i="13"/>
  <c r="C29" i="13"/>
  <c r="C28" i="13"/>
  <c r="C27" i="13"/>
  <c r="C26" i="13"/>
  <c r="C25" i="13"/>
  <c r="C24" i="13"/>
  <c r="C23" i="13"/>
  <c r="C22" i="13"/>
  <c r="C21" i="13"/>
  <c r="C20" i="13"/>
  <c r="C19" i="13"/>
  <c r="C18" i="13"/>
  <c r="C17" i="13"/>
  <c r="C16" i="13"/>
  <c r="C15" i="13"/>
  <c r="C14" i="13"/>
  <c r="C13" i="13"/>
  <c r="C12" i="13"/>
  <c r="C11" i="13"/>
  <c r="C10" i="13"/>
  <c r="C9" i="13"/>
  <c r="C8" i="13"/>
  <c r="C7" i="13"/>
  <c r="C6" i="13"/>
  <c r="C5" i="13"/>
  <c r="C4" i="13"/>
  <c r="C3" i="13"/>
  <c r="C2" i="13"/>
  <c r="E3" i="9"/>
  <c r="D3" i="9"/>
  <c r="F3" i="9" s="1"/>
  <c r="B3" i="9"/>
  <c r="B4" i="12" s="1"/>
  <c r="A3" i="9"/>
  <c r="D4" i="12" l="1"/>
  <c r="D4" i="11"/>
  <c r="E4" i="12"/>
  <c r="E4" i="11"/>
  <c r="B4" i="10"/>
  <c r="B4" i="11"/>
  <c r="I60" i="1" l="1"/>
  <c r="I59" i="1"/>
  <c r="I58" i="1"/>
  <c r="I57" i="1"/>
  <c r="I56" i="1"/>
  <c r="I45" i="1"/>
  <c r="I39" i="1"/>
  <c r="I25" i="1"/>
  <c r="I24" i="1"/>
  <c r="I14" i="1"/>
  <c r="I13" i="1"/>
  <c r="I12" i="1"/>
  <c r="I11" i="1"/>
  <c r="I10" i="1"/>
  <c r="I9" i="1"/>
  <c r="I8" i="1"/>
  <c r="I7" i="1"/>
  <c r="I6" i="1"/>
  <c r="I5" i="1"/>
</calcChain>
</file>

<file path=xl/sharedStrings.xml><?xml version="1.0" encoding="utf-8"?>
<sst xmlns="http://schemas.openxmlformats.org/spreadsheetml/2006/main" count="2563" uniqueCount="2192">
  <si>
    <t>医療機関名</t>
  </si>
  <si>
    <t>郵便番号</t>
  </si>
  <si>
    <t>管理者氏名</t>
  </si>
  <si>
    <t>担当部署名</t>
  </si>
  <si>
    <t>担当者氏名</t>
  </si>
  <si>
    <t>電話番号</t>
  </si>
  <si>
    <t>メールアドレス</t>
  </si>
  <si>
    <t>感染症法に基づく医療措置協定に係る事前調査</t>
    <rPh sb="0" eb="4">
      <t>カンセンショウホウ</t>
    </rPh>
    <rPh sb="5" eb="6">
      <t>モト</t>
    </rPh>
    <rPh sb="8" eb="14">
      <t>イリョウソチキョウテイ</t>
    </rPh>
    <rPh sb="15" eb="16">
      <t>カカ</t>
    </rPh>
    <rPh sb="17" eb="21">
      <t>ジゼンチョウサ</t>
    </rPh>
    <phoneticPr fontId="3"/>
  </si>
  <si>
    <t>【診療所】</t>
    <rPh sb="1" eb="4">
      <t>シンリョウショ</t>
    </rPh>
    <phoneticPr fontId="3"/>
  </si>
  <si>
    <t>１　医療機関名等</t>
    <rPh sb="2" eb="8">
      <t>イリョウキカンメイトウ</t>
    </rPh>
    <phoneticPr fontId="2"/>
  </si>
  <si>
    <t>医療機関名</t>
    <rPh sb="0" eb="5">
      <t>イリョウキカンメイ</t>
    </rPh>
    <phoneticPr fontId="3"/>
  </si>
  <si>
    <t>G-MIS ID</t>
    <phoneticPr fontId="3"/>
  </si>
  <si>
    <t>管理者氏名</t>
    <rPh sb="0" eb="3">
      <t>カンリシャ</t>
    </rPh>
    <rPh sb="3" eb="5">
      <t>シメイ</t>
    </rPh>
    <phoneticPr fontId="3"/>
  </si>
  <si>
    <t>担当部署名</t>
    <rPh sb="0" eb="5">
      <t>タントウブショメイ</t>
    </rPh>
    <phoneticPr fontId="3"/>
  </si>
  <si>
    <t>担当者氏名</t>
    <rPh sb="0" eb="3">
      <t>タントウシャ</t>
    </rPh>
    <rPh sb="3" eb="5">
      <t>シメイ</t>
    </rPh>
    <phoneticPr fontId="3"/>
  </si>
  <si>
    <t>メールアドレス</t>
    <phoneticPr fontId="3"/>
  </si>
  <si>
    <t>２　感染症法に基づく医療措置協定締結の意向について</t>
    <rPh sb="2" eb="6">
      <t>カンセンショウホウ</t>
    </rPh>
    <rPh sb="7" eb="8">
      <t>モト</t>
    </rPh>
    <rPh sb="10" eb="14">
      <t>イリョウソチ</t>
    </rPh>
    <rPh sb="14" eb="16">
      <t>キョウテイ</t>
    </rPh>
    <rPh sb="16" eb="18">
      <t>テイケツ</t>
    </rPh>
    <rPh sb="19" eb="21">
      <t>イコウ</t>
    </rPh>
    <phoneticPr fontId="2"/>
  </si>
  <si>
    <t>②</t>
    <phoneticPr fontId="3"/>
  </si>
  <si>
    <t>発熱外来</t>
    <rPh sb="0" eb="2">
      <t>ハツネツ</t>
    </rPh>
    <rPh sb="2" eb="4">
      <t>ガイライ</t>
    </rPh>
    <phoneticPr fontId="3"/>
  </si>
  <si>
    <t>発熱外来患者数については、発熱外来の開設時間内における受診者数を意味し、対応可能な最大の見込み数（人/日）を記載してください。</t>
    <rPh sb="0" eb="4">
      <t>ハツネツガイライ</t>
    </rPh>
    <rPh sb="4" eb="6">
      <t>カンジャ</t>
    </rPh>
    <rPh sb="6" eb="7">
      <t>スウ</t>
    </rPh>
    <rPh sb="13" eb="15">
      <t>ハツネツ</t>
    </rPh>
    <rPh sb="15" eb="17">
      <t>ガイライ</t>
    </rPh>
    <rPh sb="18" eb="23">
      <t>カイセツジカンナイ</t>
    </rPh>
    <rPh sb="27" eb="31">
      <t>ジュシンシャスウ</t>
    </rPh>
    <rPh sb="32" eb="34">
      <t>イミ</t>
    </rPh>
    <rPh sb="36" eb="40">
      <t>タイオウカノウ</t>
    </rPh>
    <rPh sb="41" eb="43">
      <t>サイダイ</t>
    </rPh>
    <rPh sb="44" eb="46">
      <t>ミコ</t>
    </rPh>
    <rPh sb="47" eb="48">
      <t>カズ</t>
    </rPh>
    <rPh sb="49" eb="50">
      <t>ニン</t>
    </rPh>
    <rPh sb="51" eb="52">
      <t>ニチ</t>
    </rPh>
    <rPh sb="54" eb="56">
      <t>キサイ</t>
    </rPh>
    <phoneticPr fontId="3"/>
  </si>
  <si>
    <t>あわせて、かかりつけ患者以外の受入可否や小児の対応可否についてご回答ください。</t>
    <rPh sb="10" eb="12">
      <t>カンジャ</t>
    </rPh>
    <rPh sb="12" eb="14">
      <t>イガイ</t>
    </rPh>
    <rPh sb="15" eb="17">
      <t>ウケイレ</t>
    </rPh>
    <rPh sb="17" eb="19">
      <t>カヒ</t>
    </rPh>
    <rPh sb="25" eb="27">
      <t>カヒ</t>
    </rPh>
    <phoneticPr fontId="3"/>
  </si>
  <si>
    <t>発熱外来患者数（人/日）</t>
    <rPh sb="0" eb="2">
      <t>ハツネツ</t>
    </rPh>
    <rPh sb="2" eb="4">
      <t>ガイライ</t>
    </rPh>
    <rPh sb="4" eb="7">
      <t>カンジャスウ</t>
    </rPh>
    <rPh sb="8" eb="9">
      <t>ニン</t>
    </rPh>
    <rPh sb="10" eb="11">
      <t>ニチ</t>
    </rPh>
    <phoneticPr fontId="3"/>
  </si>
  <si>
    <t>検査（核酸検出検査）数（件/日）</t>
    <rPh sb="0" eb="2">
      <t>ケンサ</t>
    </rPh>
    <rPh sb="3" eb="5">
      <t>カクサン</t>
    </rPh>
    <rPh sb="5" eb="7">
      <t>ケンシュツ</t>
    </rPh>
    <rPh sb="7" eb="9">
      <t>ケンサ</t>
    </rPh>
    <rPh sb="10" eb="11">
      <t>スウ</t>
    </rPh>
    <rPh sb="12" eb="13">
      <t>ケン</t>
    </rPh>
    <rPh sb="14" eb="15">
      <t>ニチ</t>
    </rPh>
    <phoneticPr fontId="3"/>
  </si>
  <si>
    <t>かかりつけ患者以外の受入可否</t>
    <rPh sb="5" eb="7">
      <t>カンジャ</t>
    </rPh>
    <rPh sb="7" eb="9">
      <t>イガイ</t>
    </rPh>
    <rPh sb="10" eb="12">
      <t>ウケイレ</t>
    </rPh>
    <rPh sb="12" eb="14">
      <t>カヒ</t>
    </rPh>
    <phoneticPr fontId="3"/>
  </si>
  <si>
    <t>小児の受入可否</t>
    <rPh sb="0" eb="2">
      <t>ショウニ</t>
    </rPh>
    <rPh sb="3" eb="5">
      <t>ウケイレ</t>
    </rPh>
    <rPh sb="5" eb="7">
      <t>カヒ</t>
    </rPh>
    <phoneticPr fontId="3"/>
  </si>
  <si>
    <t>※５：流行初期期間経過後は、2023.2月（第8波）までに発熱患者等外来対応医療機関の指定を受けた400以上の病院・診療所に発熱外来を開設いただくことを想定しています。</t>
    <phoneticPr fontId="3"/>
  </si>
  <si>
    <t>③</t>
    <phoneticPr fontId="3"/>
  </si>
  <si>
    <t>自宅療養者等への医療の提供及び健康観察</t>
    <rPh sb="0" eb="6">
      <t>ジタクリョウヨウシャトウ</t>
    </rPh>
    <rPh sb="8" eb="10">
      <t>イリョウ</t>
    </rPh>
    <rPh sb="11" eb="13">
      <t>テイキョウ</t>
    </rPh>
    <rPh sb="13" eb="14">
      <t>オヨ</t>
    </rPh>
    <rPh sb="15" eb="19">
      <t>ケンコウカンサツ</t>
    </rPh>
    <phoneticPr fontId="3"/>
  </si>
  <si>
    <t>健康観察とは、県や各保健所等から依頼された患者に対して、体温その他健康状態について報告を求める業務のことで、新興感染症発生・まん延時に健康観察業務の委託を受けることができる場合に対応可能と回答します（感染症法第44条の3第4項の規定に基づき、感染症発生・まん延時にその実施を委託することを想定）。</t>
    <phoneticPr fontId="3"/>
  </si>
  <si>
    <t>（1）自宅療養者への医療の提供の可否</t>
    <rPh sb="3" eb="8">
      <t>ジタクリョウヨウシャ</t>
    </rPh>
    <rPh sb="10" eb="12">
      <t>イリョウ</t>
    </rPh>
    <rPh sb="13" eb="15">
      <t>テイキョウ</t>
    </rPh>
    <rPh sb="16" eb="18">
      <t>カヒ</t>
    </rPh>
    <phoneticPr fontId="3"/>
  </si>
  <si>
    <t>電話・オンライン診療、往診の可否</t>
    <rPh sb="0" eb="2">
      <t>デンワ</t>
    </rPh>
    <rPh sb="8" eb="10">
      <t>シンリョウ</t>
    </rPh>
    <rPh sb="11" eb="13">
      <t>オウシン</t>
    </rPh>
    <rPh sb="14" eb="16">
      <t>カヒ</t>
    </rPh>
    <phoneticPr fontId="3"/>
  </si>
  <si>
    <t>実施可の場合</t>
    <rPh sb="0" eb="2">
      <t>ジッシ</t>
    </rPh>
    <rPh sb="2" eb="3">
      <t>カ</t>
    </rPh>
    <rPh sb="4" eb="6">
      <t>バアイ</t>
    </rPh>
    <phoneticPr fontId="3"/>
  </si>
  <si>
    <t>健康観察の可否</t>
    <rPh sb="0" eb="4">
      <t>ケンコウカンサツ</t>
    </rPh>
    <rPh sb="5" eb="7">
      <t>カヒ</t>
    </rPh>
    <phoneticPr fontId="3"/>
  </si>
  <si>
    <t>自宅療養者への医療の提供の可否</t>
    <rPh sb="0" eb="2">
      <t>ジタク</t>
    </rPh>
    <rPh sb="2" eb="4">
      <t>リョウヨウ</t>
    </rPh>
    <rPh sb="4" eb="5">
      <t>シャ</t>
    </rPh>
    <rPh sb="7" eb="9">
      <t>イリョウ</t>
    </rPh>
    <rPh sb="10" eb="12">
      <t>テイキョウ</t>
    </rPh>
    <rPh sb="13" eb="15">
      <t>カヒ</t>
    </rPh>
    <phoneticPr fontId="3"/>
  </si>
  <si>
    <t>（2）高齢者施設等への医療の提供の可否</t>
    <rPh sb="3" eb="6">
      <t>コウレイシャ</t>
    </rPh>
    <rPh sb="6" eb="8">
      <t>シセツ</t>
    </rPh>
    <rPh sb="8" eb="9">
      <t>トウ</t>
    </rPh>
    <rPh sb="11" eb="13">
      <t>イリョウ</t>
    </rPh>
    <rPh sb="14" eb="16">
      <t>テイキョウ</t>
    </rPh>
    <rPh sb="17" eb="19">
      <t>カヒ</t>
    </rPh>
    <phoneticPr fontId="3"/>
  </si>
  <si>
    <t>実施可の場合</t>
    <rPh sb="0" eb="3">
      <t>ジッシカ</t>
    </rPh>
    <rPh sb="4" eb="6">
      <t>バアイ</t>
    </rPh>
    <phoneticPr fontId="3"/>
  </si>
  <si>
    <t>高齢者施設等※６への医療の提供の可否</t>
    <rPh sb="0" eb="3">
      <t>コウレイシャ</t>
    </rPh>
    <rPh sb="3" eb="6">
      <t>シセツトウ</t>
    </rPh>
    <rPh sb="10" eb="12">
      <t>イリョウ</t>
    </rPh>
    <rPh sb="13" eb="15">
      <t>テイキョウ</t>
    </rPh>
    <rPh sb="16" eb="18">
      <t>カヒ</t>
    </rPh>
    <phoneticPr fontId="3"/>
  </si>
  <si>
    <t>※６：高齢者施設等とは、介護老人福祉施設（地域密着型を含む）、介護老人保健施設、介護医療院、特定施設入居者生活介護（地域密着型を含む）、認知症対応型共同生活介護、養護老人ホーム、軽費老人ホーム、有料老人ホーム及びサービス付き高齢者向け住宅を想定しています。</t>
    <rPh sb="3" eb="6">
      <t>コウレイシャ</t>
    </rPh>
    <rPh sb="6" eb="9">
      <t>シセツトウ</t>
    </rPh>
    <rPh sb="12" eb="16">
      <t>カイゴロウジン</t>
    </rPh>
    <rPh sb="16" eb="20">
      <t>フクシシセツ</t>
    </rPh>
    <rPh sb="21" eb="26">
      <t>チイキミッチャクガタ</t>
    </rPh>
    <rPh sb="27" eb="28">
      <t>フク</t>
    </rPh>
    <rPh sb="31" eb="35">
      <t>カイゴロウジン</t>
    </rPh>
    <rPh sb="35" eb="39">
      <t>ホケンシセツ</t>
    </rPh>
    <phoneticPr fontId="3"/>
  </si>
  <si>
    <t>⑥</t>
    <phoneticPr fontId="3"/>
  </si>
  <si>
    <t>個人防護具の備蓄</t>
    <rPh sb="0" eb="2">
      <t>コジン</t>
    </rPh>
    <rPh sb="2" eb="4">
      <t>ボウゴ</t>
    </rPh>
    <rPh sb="4" eb="5">
      <t>グ</t>
    </rPh>
    <rPh sb="6" eb="8">
      <t>ビチク</t>
    </rPh>
    <phoneticPr fontId="3"/>
  </si>
  <si>
    <t>個人防護具（サージカルマスク、N95マスク、アイソレーションガウン、フェイスシールド、非滅菌手袋）の備蓄の予定等について、以下にご回答ください。</t>
    <rPh sb="0" eb="2">
      <t>コジン</t>
    </rPh>
    <rPh sb="2" eb="4">
      <t>ボウゴ</t>
    </rPh>
    <rPh sb="4" eb="5">
      <t>グ</t>
    </rPh>
    <rPh sb="50" eb="52">
      <t>ビチク</t>
    </rPh>
    <rPh sb="53" eb="55">
      <t>ヨテイ</t>
    </rPh>
    <rPh sb="55" eb="56">
      <t>トウ</t>
    </rPh>
    <rPh sb="61" eb="63">
      <t>イカ</t>
    </rPh>
    <rPh sb="65" eb="67">
      <t>カイトウ</t>
    </rPh>
    <phoneticPr fontId="2"/>
  </si>
  <si>
    <t>備蓄量は、新興感染症発生・まん延時におけるその医療機関全体での平均的な使用量の2か月分以上とすることが推奨されています（新興感染症対応以外の使用量を含める）。</t>
    <rPh sb="0" eb="3">
      <t>ビチクリョウ</t>
    </rPh>
    <rPh sb="23" eb="29">
      <t>イリョウキカンゼンタイ</t>
    </rPh>
    <rPh sb="60" eb="65">
      <t>シンコウカンセンショウ</t>
    </rPh>
    <rPh sb="65" eb="67">
      <t>タイオウ</t>
    </rPh>
    <rPh sb="67" eb="69">
      <t>イガイ</t>
    </rPh>
    <rPh sb="70" eb="73">
      <t>シヨウリョウ</t>
    </rPh>
    <rPh sb="74" eb="75">
      <t>フク</t>
    </rPh>
    <phoneticPr fontId="3"/>
  </si>
  <si>
    <t>使用量2か月分以外でも、例えば使用量1か月分や3か月分など、期間と量を明確にすれば、医療機関が設定する備蓄量で協定を定めることができます（備蓄量が使用量1か月分未満の場合は、0.5か月分など、小数でご回答ください）。</t>
    <phoneticPr fontId="3"/>
  </si>
  <si>
    <t>備蓄予定</t>
    <rPh sb="0" eb="2">
      <t>ビチク</t>
    </rPh>
    <rPh sb="2" eb="4">
      <t>ヨテイ</t>
    </rPh>
    <phoneticPr fontId="3"/>
  </si>
  <si>
    <t>〇か月分</t>
    <rPh sb="2" eb="3">
      <t>ゲツ</t>
    </rPh>
    <rPh sb="3" eb="4">
      <t>ブン</t>
    </rPh>
    <phoneticPr fontId="3"/>
  </si>
  <si>
    <t>〇枚</t>
    <rPh sb="1" eb="2">
      <t>マイ</t>
    </rPh>
    <phoneticPr fontId="3"/>
  </si>
  <si>
    <t>サージカルマスク</t>
    <phoneticPr fontId="3"/>
  </si>
  <si>
    <t>非滅菌手袋</t>
    <rPh sb="0" eb="1">
      <t>ヒ</t>
    </rPh>
    <rPh sb="1" eb="3">
      <t>メッキン</t>
    </rPh>
    <rPh sb="3" eb="5">
      <t>テブクロ</t>
    </rPh>
    <phoneticPr fontId="3"/>
  </si>
  <si>
    <t>見込数※４
【流行初期期間】
（発生公表後３か月までに準備）</t>
    <rPh sb="0" eb="3">
      <t>ミコミスウ</t>
    </rPh>
    <rPh sb="7" eb="9">
      <t>リュウコウ</t>
    </rPh>
    <rPh sb="9" eb="11">
      <t>ショキ</t>
    </rPh>
    <rPh sb="11" eb="13">
      <t>キカン</t>
    </rPh>
    <rPh sb="16" eb="18">
      <t>ハッセイ</t>
    </rPh>
    <rPh sb="18" eb="21">
      <t>コウヒョウゴ</t>
    </rPh>
    <phoneticPr fontId="2"/>
  </si>
  <si>
    <t>見込数※５
【流行初期期間経過後】
（発生公表後６か月までに準備）</t>
    <rPh sb="0" eb="2">
      <t>ミコミ</t>
    </rPh>
    <rPh sb="2" eb="3">
      <t>スウ</t>
    </rPh>
    <rPh sb="7" eb="9">
      <t>リュウコウ</t>
    </rPh>
    <rPh sb="9" eb="11">
      <t>ショキ</t>
    </rPh>
    <rPh sb="11" eb="16">
      <t>キカンケイカゴ</t>
    </rPh>
    <rPh sb="19" eb="21">
      <t>ハッセイ</t>
    </rPh>
    <rPh sb="21" eb="24">
      <t>コウヒョウゴ</t>
    </rPh>
    <phoneticPr fontId="2"/>
  </si>
  <si>
    <t>【流行初期期間経過後】（発生公表後6か月までに準備）</t>
    <rPh sb="1" eb="3">
      <t>リュウコウ</t>
    </rPh>
    <rPh sb="3" eb="5">
      <t>ショキ</t>
    </rPh>
    <rPh sb="5" eb="7">
      <t>キカン</t>
    </rPh>
    <rPh sb="7" eb="10">
      <t>ケイカゴ</t>
    </rPh>
    <rPh sb="12" eb="14">
      <t>ハッセイ</t>
    </rPh>
    <rPh sb="14" eb="17">
      <t>コウヒョウゴ</t>
    </rPh>
    <phoneticPr fontId="2"/>
  </si>
  <si>
    <t>自宅療養者及び高齢者施設※６での療養者に対して、電話・オンライン診療※７、往診等による医療の提供や健康観察が可能かどうか、ご回答ください。対応可能な場合は、1日当たりの対応可能見込数についてもご回答ください。</t>
    <rPh sb="0" eb="2">
      <t>ジタク</t>
    </rPh>
    <rPh sb="88" eb="90">
      <t>ミコ</t>
    </rPh>
    <rPh sb="90" eb="91">
      <t>スウ</t>
    </rPh>
    <phoneticPr fontId="2"/>
  </si>
  <si>
    <t>N95マスク※９</t>
    <phoneticPr fontId="3"/>
  </si>
  <si>
    <t>アイソレーションガウン※１０</t>
    <phoneticPr fontId="3"/>
  </si>
  <si>
    <t>フェイスシールド※１１</t>
    <phoneticPr fontId="3"/>
  </si>
  <si>
    <t>※９：N95マスクについては、DS2マスクでの代替も可能です。
※１０：アイソレーションガウンには、プラスチックガウンも含まれます。
※１１：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phoneticPr fontId="3"/>
  </si>
  <si>
    <t>発熱外来として対応可能な患者数の見込みについて、流行初期期間※４及び流行初期期間経過後※５のそれぞれご回答ください。</t>
    <rPh sb="0" eb="2">
      <t>ハツネツ</t>
    </rPh>
    <rPh sb="2" eb="4">
      <t>ガイライ</t>
    </rPh>
    <rPh sb="7" eb="9">
      <t>タイオウ</t>
    </rPh>
    <rPh sb="9" eb="11">
      <t>カノウ</t>
    </rPh>
    <rPh sb="12" eb="14">
      <t>カンジャ</t>
    </rPh>
    <rPh sb="14" eb="15">
      <t>スウ</t>
    </rPh>
    <rPh sb="16" eb="18">
      <t>ミコミ</t>
    </rPh>
    <rPh sb="28" eb="30">
      <t>キカン</t>
    </rPh>
    <rPh sb="51" eb="53">
      <t>カイトウ</t>
    </rPh>
    <phoneticPr fontId="2"/>
  </si>
  <si>
    <r>
      <t>検査（核酸検出検査）数については、医療機関内で検体の採取及び検査の実施まで行うことができる場合に検査可能な最大の数（件/日）を記載してください。検査は新型コロナ対応における核酸検出検査と同様の方法を想定し、</t>
    </r>
    <r>
      <rPr>
        <b/>
        <u/>
        <sz val="16"/>
        <rFont val="BIZ UDPゴシック"/>
        <family val="3"/>
        <charset val="128"/>
      </rPr>
      <t>医療機関で検体の採取のみ行い、分析は外部に委託する場合は、検査の実施能力に含めません</t>
    </r>
    <r>
      <rPr>
        <b/>
        <sz val="16"/>
        <rFont val="BIZ UDPゴシック"/>
        <family val="3"/>
        <charset val="128"/>
      </rPr>
      <t>。なお、核酸検出検査の実施に必要な検査試薬等が流通し、医療機関が利用できる状態にあるなど、検査が実施できない環境にはないことを前提とします。</t>
    </r>
    <rPh sb="0" eb="2">
      <t>ケンサ</t>
    </rPh>
    <rPh sb="3" eb="5">
      <t>カクサン</t>
    </rPh>
    <rPh sb="5" eb="7">
      <t>ケンシュツ</t>
    </rPh>
    <rPh sb="7" eb="9">
      <t>ケンサ</t>
    </rPh>
    <rPh sb="10" eb="11">
      <t>スウ</t>
    </rPh>
    <rPh sb="17" eb="22">
      <t>イリョウキカンナイ</t>
    </rPh>
    <rPh sb="23" eb="25">
      <t>ケンタイ</t>
    </rPh>
    <rPh sb="26" eb="28">
      <t>サイシュ</t>
    </rPh>
    <rPh sb="28" eb="29">
      <t>オヨ</t>
    </rPh>
    <rPh sb="30" eb="32">
      <t>ケンサ</t>
    </rPh>
    <rPh sb="33" eb="35">
      <t>ジッシ</t>
    </rPh>
    <rPh sb="37" eb="38">
      <t>オコナ</t>
    </rPh>
    <rPh sb="45" eb="47">
      <t>バアイ</t>
    </rPh>
    <rPh sb="48" eb="52">
      <t>ケンサカノウ</t>
    </rPh>
    <rPh sb="53" eb="55">
      <t>サイダイ</t>
    </rPh>
    <rPh sb="56" eb="57">
      <t>カズ</t>
    </rPh>
    <rPh sb="58" eb="59">
      <t>ケン</t>
    </rPh>
    <rPh sb="60" eb="61">
      <t>ニチ</t>
    </rPh>
    <rPh sb="63" eb="65">
      <t>キサイ</t>
    </rPh>
    <rPh sb="72" eb="74">
      <t>ケンサ</t>
    </rPh>
    <rPh sb="75" eb="77">
      <t>シンガタ</t>
    </rPh>
    <rPh sb="80" eb="82">
      <t>タイオウ</t>
    </rPh>
    <phoneticPr fontId="3"/>
  </si>
  <si>
    <r>
      <t>※４：流行初期期間は、2020.6月（第1波終了時）までに帰国者・接触者外来等を確保いただいた感染症指定医療機関や公的医療機関等に加え、対応可能な医療機関に発熱外来を開設いただくことを想定しています。国が定める流行初期医療確保措置（流行初期に、協定に基づき発熱外来を担った医療機関の減収を補償すること）の対象となる参酌基準は、1日あたりの発熱外来患者数が20人以上とされていますが、本県としては、</t>
    </r>
    <r>
      <rPr>
        <b/>
        <u/>
        <sz val="16"/>
        <rFont val="BIZ UDPゴシック"/>
        <family val="3"/>
        <charset val="128"/>
      </rPr>
      <t>本調査結果を踏まえ、具体的な基準を設定する予定</t>
    </r>
    <r>
      <rPr>
        <b/>
        <sz val="16"/>
        <rFont val="BIZ UDPゴシック"/>
        <family val="3"/>
        <charset val="128"/>
      </rPr>
      <t>です。</t>
    </r>
    <rPh sb="65" eb="66">
      <t>クワ</t>
    </rPh>
    <rPh sb="68" eb="72">
      <t>タイオウカノウ</t>
    </rPh>
    <rPh sb="73" eb="77">
      <t>イリョウキカン</t>
    </rPh>
    <rPh sb="128" eb="132">
      <t>ハツネツガイライ</t>
    </rPh>
    <phoneticPr fontId="3"/>
  </si>
  <si>
    <r>
      <t xml:space="preserve">対応可能見込数
</t>
    </r>
    <r>
      <rPr>
        <b/>
        <sz val="14"/>
        <rFont val="BIZ UDPゴシック"/>
        <family val="3"/>
        <charset val="128"/>
      </rPr>
      <t>（1日当たりの最大値）</t>
    </r>
    <rPh sb="0" eb="4">
      <t>タイオウカノウ</t>
    </rPh>
    <rPh sb="4" eb="7">
      <t>ミコミスウ</t>
    </rPh>
    <rPh sb="10" eb="12">
      <t>ニチア</t>
    </rPh>
    <rPh sb="15" eb="17">
      <t>サイダイ</t>
    </rPh>
    <rPh sb="17" eb="18">
      <t>チ</t>
    </rPh>
    <phoneticPr fontId="3"/>
  </si>
  <si>
    <r>
      <t>※７：電話・オンライン診療は、診療報酬上の届出を行っていなくても、</t>
    </r>
    <r>
      <rPr>
        <b/>
        <u/>
        <sz val="16"/>
        <rFont val="BIZ UDPゴシック"/>
        <family val="3"/>
        <charset val="128"/>
      </rPr>
      <t>新興感染症発生時に、届出が不要となった場合に実施する予定であれば「可」</t>
    </r>
    <r>
      <rPr>
        <b/>
        <sz val="16"/>
        <rFont val="BIZ UDPゴシック"/>
        <family val="3"/>
        <charset val="128"/>
      </rPr>
      <t>としてください。</t>
    </r>
    <rPh sb="3" eb="5">
      <t>デンワ</t>
    </rPh>
    <rPh sb="11" eb="13">
      <t>シンリョウ</t>
    </rPh>
    <rPh sb="15" eb="19">
      <t>シンリョウホウシュウ</t>
    </rPh>
    <rPh sb="19" eb="20">
      <t>ジョウ</t>
    </rPh>
    <rPh sb="21" eb="23">
      <t>トドケデ</t>
    </rPh>
    <rPh sb="24" eb="25">
      <t>オコナ</t>
    </rPh>
    <rPh sb="33" eb="38">
      <t>シンコウカンセンショウ</t>
    </rPh>
    <rPh sb="38" eb="41">
      <t>ハッセイジ</t>
    </rPh>
    <rPh sb="43" eb="45">
      <t>トドケデ</t>
    </rPh>
    <rPh sb="46" eb="48">
      <t>フヨウ</t>
    </rPh>
    <rPh sb="52" eb="54">
      <t>バアイ</t>
    </rPh>
    <rPh sb="55" eb="57">
      <t>ジッシ</t>
    </rPh>
    <rPh sb="59" eb="61">
      <t>ヨテイ</t>
    </rPh>
    <rPh sb="66" eb="67">
      <t>カ</t>
    </rPh>
    <phoneticPr fontId="3"/>
  </si>
  <si>
    <r>
      <t>備蓄物資の運用方法については、平時において、</t>
    </r>
    <r>
      <rPr>
        <b/>
        <u/>
        <sz val="16"/>
        <rFont val="BIZ UDPゴシック"/>
        <family val="3"/>
        <charset val="128"/>
      </rPr>
      <t>医療機関が物資を購入して保管</t>
    </r>
    <r>
      <rPr>
        <b/>
        <sz val="16"/>
        <rFont val="BIZ UDPゴシック"/>
        <family val="3"/>
        <charset val="128"/>
      </rPr>
      <t>し、備蓄物資を順次取り崩して一般医療の現場で使用する、回転型での運用が推奨されています。</t>
    </r>
    <rPh sb="0" eb="4">
      <t>ビチクブッシ</t>
    </rPh>
    <rPh sb="5" eb="7">
      <t>ウンヨウ</t>
    </rPh>
    <rPh sb="7" eb="9">
      <t>ホウホウ</t>
    </rPh>
    <rPh sb="15" eb="17">
      <t>ヘイジ</t>
    </rPh>
    <rPh sb="22" eb="26">
      <t>イリョウキカン</t>
    </rPh>
    <rPh sb="27" eb="29">
      <t>ブッシ</t>
    </rPh>
    <rPh sb="30" eb="32">
      <t>コウニュウ</t>
    </rPh>
    <rPh sb="34" eb="36">
      <t>ホカン</t>
    </rPh>
    <rPh sb="38" eb="42">
      <t>ビチクブッシ</t>
    </rPh>
    <rPh sb="43" eb="45">
      <t>ジュンジ</t>
    </rPh>
    <rPh sb="45" eb="46">
      <t>ト</t>
    </rPh>
    <rPh sb="47" eb="48">
      <t>クズ</t>
    </rPh>
    <rPh sb="50" eb="54">
      <t>イッパンイリョウ</t>
    </rPh>
    <rPh sb="55" eb="57">
      <t>ゲンバ</t>
    </rPh>
    <rPh sb="58" eb="60">
      <t>シヨウ</t>
    </rPh>
    <rPh sb="63" eb="66">
      <t>カイテンガタ</t>
    </rPh>
    <rPh sb="68" eb="70">
      <t>ウンヨウ</t>
    </rPh>
    <rPh sb="71" eb="73">
      <t>スイショウ</t>
    </rPh>
    <phoneticPr fontId="3"/>
  </si>
  <si>
    <r>
      <t>　新型コロナウイルス感染症への対応を踏まえ、今後の新興感染症（新型インフルエンザ等感染症、指定感染症及び新感染症）の発生及びまん延に備え、令和4年12月に「感染症の予防及び感染症の患者に対する医療に関する法律」（以下「感染症法」といいます。）が改正され、都道府県知事は感染症発生・まん延時において医療機関が講ずべきこと等を記載した「医療措置協定」を医療機関と締結することとされました。
　この法改正により、都道府県知事から、医療措置協定締結の協議を求められた医療機関の管理者は、その求めに応じなければならないという義務が課され（感染症法第36条の3第2項）、都道府県知事は、医療機関の管理者と協議し、合意が成立したときは、「医療措置協定」を締結する（感染症法第36条の3第1項）こととなっています。
　民間医療機関を含めた全ての医療機関と医療措置協定締結について協議する必要があることから、医療機関の管理者の皆様方には、</t>
    </r>
    <r>
      <rPr>
        <b/>
        <u/>
        <sz val="16"/>
        <rFont val="BIZ UDPゴシック"/>
        <family val="3"/>
        <charset val="128"/>
      </rPr>
      <t>新型コロナ対応の実績を踏まえ、本事前調査へのご回答</t>
    </r>
    <r>
      <rPr>
        <b/>
        <sz val="16"/>
        <rFont val="BIZ UDPゴシック"/>
        <family val="3"/>
        <charset val="128"/>
      </rPr>
      <t>をお願いいたします。
【入力時の注意点】
　※背景が赤色の項目は入力必須の項目ですが、対応予定がない場合などは「０(ゼロ)」を入力していただきますようお願いいたします。
  ※背景が黄色の項目は任意入力の項目ですので、必要に応じて入力していただきますお願いいたします。
  ※ご提出前に右側欄外の「回答確認」欄で回答漏れが無いかご確認の上、ご提出いただきますようお願いいたします（回答漏れがある場合、各回答項目横にその旨記載がございます）。</t>
    </r>
    <rPh sb="1" eb="3">
      <t>シンガタ</t>
    </rPh>
    <rPh sb="10" eb="13">
      <t>カンセンショウ</t>
    </rPh>
    <rPh sb="15" eb="17">
      <t>タイオウ</t>
    </rPh>
    <rPh sb="18" eb="19">
      <t>フ</t>
    </rPh>
    <rPh sb="22" eb="24">
      <t>コンゴ</t>
    </rPh>
    <rPh sb="25" eb="27">
      <t>シンコウ</t>
    </rPh>
    <rPh sb="69" eb="71">
      <t>レイワ</t>
    </rPh>
    <rPh sb="72" eb="73">
      <t>ネン</t>
    </rPh>
    <rPh sb="75" eb="76">
      <t>ガツ</t>
    </rPh>
    <rPh sb="78" eb="81">
      <t>カンセンショウ</t>
    </rPh>
    <rPh sb="82" eb="84">
      <t>ヨボウ</t>
    </rPh>
    <rPh sb="84" eb="85">
      <t>オヨ</t>
    </rPh>
    <rPh sb="86" eb="88">
      <t>カンセン</t>
    </rPh>
    <rPh sb="88" eb="89">
      <t>ショウ</t>
    </rPh>
    <rPh sb="90" eb="92">
      <t>カンジャ</t>
    </rPh>
    <rPh sb="93" eb="94">
      <t>タイ</t>
    </rPh>
    <rPh sb="96" eb="98">
      <t>イリョウ</t>
    </rPh>
    <rPh sb="99" eb="100">
      <t>カン</t>
    </rPh>
    <rPh sb="102" eb="104">
      <t>ホウリツ</t>
    </rPh>
    <rPh sb="106" eb="108">
      <t>イカ</t>
    </rPh>
    <rPh sb="197" eb="199">
      <t>カイセイ</t>
    </rPh>
    <rPh sb="203" eb="209">
      <t>トドウフケンチジ</t>
    </rPh>
    <rPh sb="212" eb="218">
      <t>イリョウソチキョウテイ</t>
    </rPh>
    <rPh sb="218" eb="220">
      <t>テイケツ</t>
    </rPh>
    <rPh sb="221" eb="223">
      <t>キョウギ</t>
    </rPh>
    <rPh sb="224" eb="225">
      <t>モト</t>
    </rPh>
    <rPh sb="229" eb="233">
      <t>イリョウキカン</t>
    </rPh>
    <rPh sb="234" eb="237">
      <t>カンリシャ</t>
    </rPh>
    <rPh sb="241" eb="242">
      <t>モト</t>
    </rPh>
    <rPh sb="244" eb="245">
      <t>オウ</t>
    </rPh>
    <rPh sb="257" eb="259">
      <t>ギム</t>
    </rPh>
    <rPh sb="260" eb="261">
      <t>カ</t>
    </rPh>
    <rPh sb="279" eb="285">
      <t>トドウフケンチジ</t>
    </rPh>
    <rPh sb="287" eb="289">
      <t>イリョウ</t>
    </rPh>
    <rPh sb="289" eb="291">
      <t>キカン</t>
    </rPh>
    <rPh sb="292" eb="295">
      <t>カンリシャ</t>
    </rPh>
    <rPh sb="296" eb="298">
      <t>キョウギ</t>
    </rPh>
    <rPh sb="300" eb="302">
      <t>ゴウイ</t>
    </rPh>
    <rPh sb="303" eb="305">
      <t>セイリツ</t>
    </rPh>
    <rPh sb="312" eb="318">
      <t>イリョウソチキョウテイ</t>
    </rPh>
    <rPh sb="320" eb="322">
      <t>テイケツ</t>
    </rPh>
    <rPh sb="351" eb="353">
      <t>ミンカン</t>
    </rPh>
    <rPh sb="353" eb="357">
      <t>イリョウキカン</t>
    </rPh>
    <rPh sb="358" eb="359">
      <t>フク</t>
    </rPh>
    <rPh sb="361" eb="362">
      <t>スベ</t>
    </rPh>
    <rPh sb="364" eb="368">
      <t>イリョウキカン</t>
    </rPh>
    <rPh sb="369" eb="373">
      <t>イリョウソチ</t>
    </rPh>
    <rPh sb="373" eb="377">
      <t>キョウテイテイケツ</t>
    </rPh>
    <rPh sb="381" eb="383">
      <t>キョウギ</t>
    </rPh>
    <rPh sb="385" eb="387">
      <t>ヒツヨウ</t>
    </rPh>
    <rPh sb="395" eb="399">
      <t>イリョウキカン</t>
    </rPh>
    <rPh sb="400" eb="403">
      <t>カンリシャ</t>
    </rPh>
    <rPh sb="404" eb="407">
      <t>ミナサマガタ</t>
    </rPh>
    <rPh sb="410" eb="412">
      <t>シンガタ</t>
    </rPh>
    <rPh sb="415" eb="417">
      <t>タイオウ</t>
    </rPh>
    <rPh sb="418" eb="420">
      <t>ジッセキ</t>
    </rPh>
    <rPh sb="421" eb="422">
      <t>フ</t>
    </rPh>
    <rPh sb="425" eb="426">
      <t>ホン</t>
    </rPh>
    <rPh sb="426" eb="430">
      <t>ジゼンチョウサ</t>
    </rPh>
    <rPh sb="433" eb="435">
      <t>カイトウ</t>
    </rPh>
    <rPh sb="437" eb="438">
      <t>ネガ</t>
    </rPh>
    <phoneticPr fontId="3"/>
  </si>
  <si>
    <t>回答確認</t>
    <rPh sb="0" eb="2">
      <t>カイトウ</t>
    </rPh>
    <rPh sb="2" eb="4">
      <t>カクニン</t>
    </rPh>
    <phoneticPr fontId="2"/>
  </si>
  <si>
    <t>保険医療機関番号　（１０桁）</t>
    <rPh sb="0" eb="2">
      <t>ホケン</t>
    </rPh>
    <rPh sb="2" eb="4">
      <t>イリョウ</t>
    </rPh>
    <rPh sb="4" eb="6">
      <t>キカン</t>
    </rPh>
    <rPh sb="6" eb="8">
      <t>バンゴウ</t>
    </rPh>
    <rPh sb="12" eb="13">
      <t>ケタ</t>
    </rPh>
    <phoneticPr fontId="3"/>
  </si>
  <si>
    <t>医療機関住所（郵便番号 数字のみ）</t>
    <rPh sb="0" eb="6">
      <t>イリョウキカンジュウショ</t>
    </rPh>
    <rPh sb="7" eb="11">
      <t>ユウビンバンゴウ</t>
    </rPh>
    <rPh sb="12" eb="14">
      <t>スウジ</t>
    </rPh>
    <phoneticPr fontId="3"/>
  </si>
  <si>
    <t>医療機関住所</t>
    <rPh sb="0" eb="6">
      <t>イリョウキカンジュウショ</t>
    </rPh>
    <phoneticPr fontId="3"/>
  </si>
  <si>
    <t>電話番号(数字のみ)</t>
    <rPh sb="0" eb="4">
      <t>デンワバンゴウ</t>
    </rPh>
    <rPh sb="5" eb="7">
      <t>スウジ</t>
    </rPh>
    <phoneticPr fontId="3"/>
  </si>
  <si>
    <t>指定申請書情報</t>
    <rPh sb="0" eb="7">
      <t>シテイシンセイショジョウホウ</t>
    </rPh>
    <phoneticPr fontId="3"/>
  </si>
  <si>
    <t>触らない（計算式有）</t>
    <rPh sb="0" eb="1">
      <t>サワ</t>
    </rPh>
    <rPh sb="5" eb="8">
      <t>ケイサンシキ</t>
    </rPh>
    <rPh sb="8" eb="9">
      <t>アリ</t>
    </rPh>
    <phoneticPr fontId="3"/>
  </si>
  <si>
    <t>ふりがな</t>
    <phoneticPr fontId="3"/>
  </si>
  <si>
    <t>保険医療
機関番号</t>
    <rPh sb="0" eb="2">
      <t>ホケン</t>
    </rPh>
    <phoneticPr fontId="3"/>
  </si>
  <si>
    <t>開設年月日</t>
    <rPh sb="0" eb="2">
      <t>カイセツ</t>
    </rPh>
    <rPh sb="2" eb="5">
      <t>ネンガッピ</t>
    </rPh>
    <phoneticPr fontId="3"/>
  </si>
  <si>
    <t>開設者住所</t>
    <rPh sb="0" eb="3">
      <t>カイセツシャ</t>
    </rPh>
    <rPh sb="3" eb="5">
      <t>ジュウショ</t>
    </rPh>
    <phoneticPr fontId="3"/>
  </si>
  <si>
    <t>法人名</t>
    <rPh sb="0" eb="3">
      <t>ホウジンメイ</t>
    </rPh>
    <phoneticPr fontId="3"/>
  </si>
  <si>
    <t>開設者役職</t>
    <rPh sb="0" eb="3">
      <t>カイセツシャ</t>
    </rPh>
    <rPh sb="3" eb="5">
      <t>ヤクショク</t>
    </rPh>
    <phoneticPr fontId="3"/>
  </si>
  <si>
    <t>開設者氏名</t>
    <rPh sb="0" eb="3">
      <t>カイセツシャ</t>
    </rPh>
    <rPh sb="3" eb="5">
      <t>シメイ</t>
    </rPh>
    <phoneticPr fontId="3"/>
  </si>
  <si>
    <t>指定申請
年月日</t>
    <rPh sb="0" eb="2">
      <t>シテイ</t>
    </rPh>
    <rPh sb="2" eb="4">
      <t>シンセイ</t>
    </rPh>
    <rPh sb="5" eb="8">
      <t>ネンガッピ</t>
    </rPh>
    <phoneticPr fontId="3"/>
  </si>
  <si>
    <t>医療機関コード(申請書)</t>
    <rPh sb="0" eb="4">
      <t>イリョウキカン</t>
    </rPh>
    <rPh sb="8" eb="11">
      <t>シンセイショ</t>
    </rPh>
    <phoneticPr fontId="3"/>
  </si>
  <si>
    <t>医療機関名
（申請書）</t>
    <rPh sb="0" eb="5">
      <t>イリョウキカンメイ</t>
    </rPh>
    <rPh sb="7" eb="10">
      <t>シンセイショ</t>
    </rPh>
    <phoneticPr fontId="3"/>
  </si>
  <si>
    <t>医療機関住所
（申請書）</t>
    <rPh sb="0" eb="4">
      <t>イリョウキカン</t>
    </rPh>
    <rPh sb="4" eb="6">
      <t>ジュウショ</t>
    </rPh>
    <rPh sb="8" eb="11">
      <t>シンセイショ</t>
    </rPh>
    <phoneticPr fontId="3"/>
  </si>
  <si>
    <t>医療機関住所</t>
    <rPh sb="0" eb="4">
      <t>イリョウキカン</t>
    </rPh>
    <rPh sb="4" eb="6">
      <t>ジュウショ</t>
    </rPh>
    <phoneticPr fontId="3"/>
  </si>
  <si>
    <t>市町名</t>
    <rPh sb="0" eb="3">
      <t>シマチメイ</t>
    </rPh>
    <phoneticPr fontId="3"/>
  </si>
  <si>
    <t>管轄保健所</t>
    <rPh sb="0" eb="5">
      <t>カンカツホケンショ</t>
    </rPh>
    <phoneticPr fontId="4"/>
  </si>
  <si>
    <t>協定書案
送付</t>
    <rPh sb="0" eb="3">
      <t>キョウテイショ</t>
    </rPh>
    <rPh sb="3" eb="4">
      <t>アン</t>
    </rPh>
    <rPh sb="5" eb="7">
      <t>ソウフ</t>
    </rPh>
    <phoneticPr fontId="3"/>
  </si>
  <si>
    <t>第2種協定指定医療機関</t>
    <rPh sb="0" eb="1">
      <t>ダイ</t>
    </rPh>
    <rPh sb="2" eb="3">
      <t>シュ</t>
    </rPh>
    <rPh sb="3" eb="9">
      <t>キョウテイシテイイリョウ</t>
    </rPh>
    <rPh sb="9" eb="11">
      <t>キカン</t>
    </rPh>
    <phoneticPr fontId="3"/>
  </si>
  <si>
    <t>流行初期医療措置（発熱）</t>
    <rPh sb="0" eb="4">
      <t>リュウコウショキ</t>
    </rPh>
    <rPh sb="4" eb="8">
      <t>イリョウソチ</t>
    </rPh>
    <rPh sb="9" eb="11">
      <t>ハツネツ</t>
    </rPh>
    <phoneticPr fontId="3"/>
  </si>
  <si>
    <t>回答有</t>
    <rPh sb="0" eb="2">
      <t>カイトウ</t>
    </rPh>
    <rPh sb="2" eb="3">
      <t>アリ</t>
    </rPh>
    <phoneticPr fontId="3"/>
  </si>
  <si>
    <t>修正の有無（有の場合のみ〇）</t>
    <rPh sb="0" eb="2">
      <t>シュウセイ</t>
    </rPh>
    <rPh sb="3" eb="5">
      <t>ウム</t>
    </rPh>
    <rPh sb="6" eb="7">
      <t>アリ</t>
    </rPh>
    <rPh sb="8" eb="10">
      <t>バアイ</t>
    </rPh>
    <phoneticPr fontId="3"/>
  </si>
  <si>
    <t>備考</t>
    <rPh sb="0" eb="2">
      <t>ビコウ</t>
    </rPh>
    <phoneticPr fontId="3"/>
  </si>
  <si>
    <t>優先指定</t>
    <rPh sb="0" eb="2">
      <t>ユウセン</t>
    </rPh>
    <rPh sb="2" eb="4">
      <t>シテイ</t>
    </rPh>
    <phoneticPr fontId="3"/>
  </si>
  <si>
    <t>協定締結日</t>
    <rPh sb="0" eb="5">
      <t>キョウテイテイケツビ</t>
    </rPh>
    <phoneticPr fontId="3"/>
  </si>
  <si>
    <t>第2種協定指定医療機関指定日</t>
    <rPh sb="0" eb="1">
      <t>ダイ</t>
    </rPh>
    <rPh sb="2" eb="3">
      <t>シュ</t>
    </rPh>
    <rPh sb="3" eb="5">
      <t>キョウテイ</t>
    </rPh>
    <rPh sb="5" eb="7">
      <t>シテイ</t>
    </rPh>
    <rPh sb="7" eb="11">
      <t>イリョウキカン</t>
    </rPh>
    <rPh sb="11" eb="14">
      <t>シテイビ</t>
    </rPh>
    <phoneticPr fontId="3"/>
  </si>
  <si>
    <t>修正前)指定申請
年月日</t>
    <rPh sb="0" eb="3">
      <t>シュウセイマエ</t>
    </rPh>
    <rPh sb="4" eb="6">
      <t>シテイ</t>
    </rPh>
    <rPh sb="6" eb="8">
      <t>シンセイ</t>
    </rPh>
    <rPh sb="9" eb="12">
      <t>ネンガッピ</t>
    </rPh>
    <phoneticPr fontId="3"/>
  </si>
  <si>
    <t>第２種協定指定医療機関番号</t>
    <rPh sb="0" eb="1">
      <t>ダイ</t>
    </rPh>
    <rPh sb="2" eb="7">
      <t>シュキョウテイシテイ</t>
    </rPh>
    <rPh sb="7" eb="13">
      <t>イリョウキカンバンゴウ</t>
    </rPh>
    <phoneticPr fontId="3"/>
  </si>
  <si>
    <t>式</t>
    <rPh sb="0" eb="1">
      <t>シキ</t>
    </rPh>
    <phoneticPr fontId="3"/>
  </si>
  <si>
    <t>番号</t>
    <rPh sb="0" eb="2">
      <t>バンゴウ</t>
    </rPh>
    <phoneticPr fontId="3"/>
  </si>
  <si>
    <t>令4. 5. 1</t>
  </si>
  <si>
    <t>せせらぎこどもクリニック</t>
  </si>
  <si>
    <t>安原医院</t>
  </si>
  <si>
    <t>平6. 8. 1</t>
  </si>
  <si>
    <t>広崎医院</t>
  </si>
  <si>
    <t>平14. 5. 1</t>
  </si>
  <si>
    <t>平21. 10. 13</t>
  </si>
  <si>
    <t>平23. 4. 1</t>
  </si>
  <si>
    <t>太陽けんこうクリニック</t>
  </si>
  <si>
    <t>平25. 5. 1</t>
  </si>
  <si>
    <t>みずの小児科・みゆき皮ふ科クリニック</t>
  </si>
  <si>
    <t>令6. 4. 1</t>
  </si>
  <si>
    <t>平18. 1. 1</t>
  </si>
  <si>
    <t>酒井内科クリニック</t>
  </si>
  <si>
    <t>令4. 10. 1</t>
  </si>
  <si>
    <t>平10. 8. 3</t>
  </si>
  <si>
    <t>平16. 9. 1</t>
  </si>
  <si>
    <t>藤田医院</t>
  </si>
  <si>
    <t>令元. 5. 1</t>
  </si>
  <si>
    <t>平25. 7. 29</t>
  </si>
  <si>
    <t>松江クリニック</t>
  </si>
  <si>
    <t>令6. 5. 1</t>
  </si>
  <si>
    <t>きのした内科・循環器内科クリニック</t>
  </si>
  <si>
    <t>ゆうこ駅西こどもクリニック</t>
  </si>
  <si>
    <t>かみむらクリニック</t>
  </si>
  <si>
    <t>令5. 3. 1</t>
  </si>
  <si>
    <t>平19. 5. 1</t>
  </si>
  <si>
    <t>さはらファミリークリニック</t>
    <phoneticPr fontId="3"/>
  </si>
  <si>
    <t>平16. 10. 12</t>
  </si>
  <si>
    <t>平10. 9. 1</t>
  </si>
  <si>
    <t>平3. 5. 1</t>
  </si>
  <si>
    <t>平30. 7. 1</t>
  </si>
  <si>
    <t>田谷泌尿器科医院</t>
  </si>
  <si>
    <t>昭62. 8. 1</t>
  </si>
  <si>
    <t>金沢みんまクリニック</t>
  </si>
  <si>
    <t>平11. 3. 1</t>
  </si>
  <si>
    <t>川北温泉クリニック</t>
  </si>
  <si>
    <t>こしの内科クリニック</t>
  </si>
  <si>
    <t>平30. 5. 7</t>
  </si>
  <si>
    <t>平6. 4. 1</t>
  </si>
  <si>
    <t>平27. 4. 1</t>
  </si>
  <si>
    <t>むかいで耳鼻咽喉科クリニック</t>
  </si>
  <si>
    <t>平5. 9. 1</t>
  </si>
  <si>
    <t>昭60. 4. 22</t>
  </si>
  <si>
    <t>三幸小児科医院</t>
  </si>
  <si>
    <t>平9. 3. 8</t>
  </si>
  <si>
    <t>津山整形外科クリニック</t>
  </si>
  <si>
    <t>令2. 4. 1</t>
  </si>
  <si>
    <t>平17. 9. 1</t>
  </si>
  <si>
    <t>平9. 10. 1</t>
  </si>
  <si>
    <t>城北クリニック</t>
  </si>
  <si>
    <t>平21. 5. 1</t>
  </si>
  <si>
    <t>平13. 2. 1</t>
  </si>
  <si>
    <t>平9. 1. 1</t>
  </si>
  <si>
    <t>つじ川内科クリニック</t>
  </si>
  <si>
    <t>令5. 5. 1</t>
  </si>
  <si>
    <t>あだち腎透析・高血圧クリニック</t>
  </si>
  <si>
    <t>平30. 4. 1</t>
  </si>
  <si>
    <t>平4. 4. 1</t>
  </si>
  <si>
    <t>四位例内科クリニック</t>
  </si>
  <si>
    <t>令2. 5. 1</t>
  </si>
  <si>
    <t>あがた内科クリニック</t>
  </si>
  <si>
    <t>平26. 8. 1</t>
  </si>
  <si>
    <t>昭62. 5. 1</t>
  </si>
  <si>
    <t>平28. 2. 1</t>
  </si>
  <si>
    <t>平21. 3. 1</t>
  </si>
  <si>
    <t>さなだクリニック</t>
  </si>
  <si>
    <t>平30. 1. 1</t>
  </si>
  <si>
    <t>平12. 1. 1</t>
  </si>
  <si>
    <t>坂戸医院</t>
  </si>
  <si>
    <t>平23. 11. 1</t>
  </si>
  <si>
    <t>平18. 4. 12</t>
  </si>
  <si>
    <t>さたけ内科クリニック</t>
  </si>
  <si>
    <t>いのき内科・循環器内科クリニック</t>
  </si>
  <si>
    <t>岸谷内科医院</t>
  </si>
  <si>
    <t>平25. 4. 1</t>
  </si>
  <si>
    <t>金城クリニック</t>
  </si>
  <si>
    <t>令5. 8. 1</t>
  </si>
  <si>
    <t>松田小児科医院</t>
  </si>
  <si>
    <t>平11. 9. 16</t>
  </si>
  <si>
    <t>渡辺耳鼻咽喉科医院</t>
  </si>
  <si>
    <t>平20. 4. 1</t>
  </si>
  <si>
    <t>的場医院</t>
  </si>
  <si>
    <t>みなとクリニック</t>
  </si>
  <si>
    <t>平13. 8. 1</t>
  </si>
  <si>
    <t>津川医院</t>
  </si>
  <si>
    <t>平26. 5. 1</t>
  </si>
  <si>
    <t>昭62. 1. 1</t>
  </si>
  <si>
    <t>加藤整形外科医院</t>
  </si>
  <si>
    <t>平17. 8. 1</t>
  </si>
  <si>
    <t>ばんどう内科・呼吸器クリニック</t>
  </si>
  <si>
    <t>平17. 11. 1</t>
  </si>
  <si>
    <t>平14. 11. 1</t>
  </si>
  <si>
    <t>柳田眼科クリニック</t>
  </si>
  <si>
    <t>平18. 5. 1</t>
  </si>
  <si>
    <t>平13. 10. 25</t>
  </si>
  <si>
    <t>ふじもとクリニック</t>
  </si>
  <si>
    <t>平29. 7. 1</t>
  </si>
  <si>
    <t>金澤なかでクリニック</t>
  </si>
  <si>
    <t>平11. 10. 1</t>
  </si>
  <si>
    <t>公益社団法人石川勤労者医療協会健生クリニック</t>
  </si>
  <si>
    <t>平19. 7. 1</t>
  </si>
  <si>
    <t>平27. 7. 1</t>
  </si>
  <si>
    <t>ながたクリニック</t>
  </si>
  <si>
    <t>佐藤耳鼻咽喉科医院</t>
  </si>
  <si>
    <t>平3. 9. 1</t>
  </si>
  <si>
    <t>昭63. 10. 8</t>
  </si>
  <si>
    <t>わたなべ小児科医院</t>
  </si>
  <si>
    <t>平4. 10. 1</t>
  </si>
  <si>
    <t>平29. 10. 1</t>
  </si>
  <si>
    <t>井村内科・腎透析クリニック</t>
  </si>
  <si>
    <t>平16. 11. 1</t>
  </si>
  <si>
    <t>てらしま内科クリニック</t>
  </si>
  <si>
    <t>昭51. 11. 23</t>
  </si>
  <si>
    <t>池野整形外科・耳鼻咽喉科医院</t>
  </si>
  <si>
    <t>上出内科クリニック</t>
  </si>
  <si>
    <t>令4. 4. 1</t>
  </si>
  <si>
    <t>八木内科クリニック</t>
  </si>
  <si>
    <t>平4. 11. 16</t>
  </si>
  <si>
    <t>金沢メディカルステーションヴィーク</t>
  </si>
  <si>
    <t>平19. 6. 12</t>
  </si>
  <si>
    <t>令元. 10. 1</t>
  </si>
  <si>
    <t>平31. 3. 1</t>
  </si>
  <si>
    <t>池田クリニック</t>
  </si>
  <si>
    <t>平29. 1. 1</t>
  </si>
  <si>
    <t>尾張循環器・糖尿病内科クリニック</t>
  </si>
  <si>
    <t>平21. 11. 1</t>
  </si>
  <si>
    <t>令4. 1. 1</t>
  </si>
  <si>
    <t>わせだ＠ホームクリニック</t>
  </si>
  <si>
    <t>たけうち内科クリニック</t>
  </si>
  <si>
    <t>令3. 10. 1</t>
  </si>
  <si>
    <t>平22. 11. 1</t>
  </si>
  <si>
    <t>田中内科クリニック</t>
  </si>
  <si>
    <t>十慈医院</t>
  </si>
  <si>
    <t>平22. 9. 29</t>
  </si>
  <si>
    <t>平28. 1. 1</t>
  </si>
  <si>
    <t>平29. 6. 1</t>
  </si>
  <si>
    <t>かないちクリニック</t>
  </si>
  <si>
    <t>平20. 11. 7</t>
  </si>
  <si>
    <t>ただなわ整形外科クリニック</t>
  </si>
  <si>
    <t>といたレディースクリニック</t>
  </si>
  <si>
    <t>令3. 4. 1</t>
  </si>
  <si>
    <t>平20. 1. 1</t>
  </si>
  <si>
    <t>昭56. 12. 1</t>
  </si>
  <si>
    <t>湯浅医院</t>
  </si>
  <si>
    <t>南加賀急病センター</t>
  </si>
  <si>
    <t>平19. 11. 1</t>
  </si>
  <si>
    <t>平11. 6. 1</t>
  </si>
  <si>
    <t>山崎外科胃腸科医院</t>
  </si>
  <si>
    <t>上出耳鼻咽喉科医院</t>
  </si>
  <si>
    <t>平2. 4. 10</t>
  </si>
  <si>
    <t>オリベ内科医院</t>
  </si>
  <si>
    <t>平26. 3. 1</t>
  </si>
  <si>
    <t>いつきブレストクリニック</t>
  </si>
  <si>
    <t>平3. 8. 1</t>
  </si>
  <si>
    <t>やなせ医院</t>
  </si>
  <si>
    <t>なかがわら胃腸科クリニック</t>
  </si>
  <si>
    <t>平17. 5. 1</t>
  </si>
  <si>
    <t>令2. 9. 1</t>
  </si>
  <si>
    <t>辻口医院</t>
  </si>
  <si>
    <t>おおたクリニック</t>
  </si>
  <si>
    <t>平5. 11. 1</t>
  </si>
  <si>
    <t>小野江医院</t>
  </si>
  <si>
    <t>木村内科医院</t>
  </si>
  <si>
    <t>平16. 11. 27</t>
  </si>
  <si>
    <t>平3. 12. 1</t>
  </si>
  <si>
    <t>つばきの郷こどもクリニック</t>
  </si>
  <si>
    <t>平7. 1. 1</t>
  </si>
  <si>
    <t>岩脇医院</t>
  </si>
  <si>
    <t>平23. 5. 1</t>
  </si>
  <si>
    <t>おおのこどもクリニック</t>
  </si>
  <si>
    <t>福留クリニック</t>
  </si>
  <si>
    <t>平20. 12. 10</t>
  </si>
  <si>
    <t>近藤クリニック</t>
  </si>
  <si>
    <t>平8. 9. 2</t>
  </si>
  <si>
    <t>森下整形外科医院</t>
  </si>
  <si>
    <t>平17. 4. 4</t>
  </si>
  <si>
    <t>いよべクリニック</t>
  </si>
  <si>
    <t>串耳鼻咽喉科</t>
  </si>
  <si>
    <t>山下医院</t>
  </si>
  <si>
    <t>平19. 4. 1</t>
  </si>
  <si>
    <t>平11. 1. 6</t>
  </si>
  <si>
    <t>松田内科医院</t>
  </si>
  <si>
    <t>平26. 10. 1</t>
  </si>
  <si>
    <t>小木クリニック</t>
  </si>
  <si>
    <t>平26. 7. 1</t>
  </si>
  <si>
    <t>岡本小児科クリニック</t>
  </si>
  <si>
    <t>平16. 10. 1</t>
  </si>
  <si>
    <t>羽柴クリニック</t>
  </si>
  <si>
    <t>平7. 5. 1</t>
  </si>
  <si>
    <t>平14. 6. 1</t>
  </si>
  <si>
    <t>野々市よこみやクリニック</t>
  </si>
  <si>
    <t>令2. 10. 1</t>
  </si>
  <si>
    <t>平3. 1. 21</t>
  </si>
  <si>
    <t>つなむらクリニック</t>
  </si>
  <si>
    <t>平8. 5. 1</t>
  </si>
  <si>
    <t>上野医院</t>
  </si>
  <si>
    <t>平23. 10. 1</t>
  </si>
  <si>
    <t>平3. 3. 1</t>
  </si>
  <si>
    <t>板谷医院</t>
  </si>
  <si>
    <t>加藤クリニック</t>
  </si>
  <si>
    <t>令6. 2. 18</t>
  </si>
  <si>
    <t>わかさ内科クリニック</t>
  </si>
  <si>
    <t>平14. 7. 1</t>
  </si>
  <si>
    <t>にしかわクリニック</t>
    <phoneticPr fontId="3"/>
  </si>
  <si>
    <t>平16. 5. 1</t>
  </si>
  <si>
    <t>紺井医院</t>
  </si>
  <si>
    <t>平14. 5. 13</t>
  </si>
  <si>
    <t>ふじむらクリニック</t>
  </si>
  <si>
    <t>平21. 6. 1</t>
  </si>
  <si>
    <t>ティーズ内科クリニック</t>
  </si>
  <si>
    <t>平2. 8. 1</t>
  </si>
  <si>
    <t>米島内科医院</t>
  </si>
  <si>
    <t>むらた小児科医院</t>
  </si>
  <si>
    <t>平4. 5. 6</t>
  </si>
  <si>
    <t>けんろく診療所</t>
  </si>
  <si>
    <t>本田内科クリニック</t>
  </si>
  <si>
    <t>平22. 4. 8</t>
  </si>
  <si>
    <t>金沢南クリニック</t>
  </si>
  <si>
    <t>平14. 10. 16</t>
  </si>
  <si>
    <t>平25. 11. 1</t>
  </si>
  <si>
    <t>ちょくし町クリニック</t>
  </si>
  <si>
    <t>平11. 2. 1</t>
  </si>
  <si>
    <t>平5. 1. 1</t>
  </si>
  <si>
    <t>さいとう内科医院</t>
  </si>
  <si>
    <t>平8. 10. 4</t>
  </si>
  <si>
    <t>丘村クリニック</t>
  </si>
  <si>
    <t>平14. 10. 1</t>
  </si>
  <si>
    <t>平24. 10. 17</t>
  </si>
  <si>
    <t>きりの里診療所</t>
  </si>
  <si>
    <t>平5. 5. 6</t>
  </si>
  <si>
    <t>なかお内科医院</t>
  </si>
  <si>
    <t>平21. 2. 5</t>
  </si>
  <si>
    <t>芝クリニック太陽丘</t>
  </si>
  <si>
    <t>平17. 1. 24</t>
  </si>
  <si>
    <t>きむら耳鼻咽喉科クリニック</t>
  </si>
  <si>
    <t>ふじさわ眼科小児科クリニック</t>
    <phoneticPr fontId="3"/>
  </si>
  <si>
    <t>平13. 9. 20</t>
  </si>
  <si>
    <t>平3. 10. 1</t>
  </si>
  <si>
    <t>平28. 11. 1</t>
  </si>
  <si>
    <t>はせがわクリニック</t>
  </si>
  <si>
    <t>平10. 5. 1</t>
  </si>
  <si>
    <t>なかお医院</t>
  </si>
  <si>
    <t>平10. 1. 1</t>
  </si>
  <si>
    <t>あさがおクリニック</t>
  </si>
  <si>
    <t>ソフィア内科クリニック</t>
  </si>
  <si>
    <t>平26. 11. 1</t>
  </si>
  <si>
    <t>多賀クリニック</t>
  </si>
  <si>
    <t>うきた産婦人科医院</t>
  </si>
  <si>
    <t>平18. 10. 1</t>
  </si>
  <si>
    <t>平5. 3. 1</t>
  </si>
  <si>
    <t>ひがしやまクリニック</t>
  </si>
  <si>
    <t>平11. 4. 1</t>
  </si>
  <si>
    <t>平11. 5. 1</t>
  </si>
  <si>
    <t>平30. 9. 1</t>
  </si>
  <si>
    <t>つじ小児科医院</t>
  </si>
  <si>
    <t>横井小児科内科医院</t>
  </si>
  <si>
    <t>令元. 6. 1</t>
  </si>
  <si>
    <t>浅井小児科医院</t>
  </si>
  <si>
    <t>平11. 9. 1</t>
  </si>
  <si>
    <t>平26. 6. 1</t>
  </si>
  <si>
    <t>平10. 10. 8</t>
  </si>
  <si>
    <t>松田内科クリニック</t>
  </si>
  <si>
    <t>平28. 6. 1</t>
  </si>
  <si>
    <t>むねとおなか伊藤醫院</t>
  </si>
  <si>
    <t>平11. 6. 12</t>
  </si>
  <si>
    <t>ながい内科クリニック</t>
  </si>
  <si>
    <t>横井内科医院</t>
  </si>
  <si>
    <t>平5. 7. 1</t>
  </si>
  <si>
    <t>平19. 1. 1</t>
  </si>
  <si>
    <t>平12. 10. 1</t>
  </si>
  <si>
    <t>はやかわクリニック</t>
  </si>
  <si>
    <t>おきの内科医院</t>
  </si>
  <si>
    <t>平5. 2. 1</t>
  </si>
  <si>
    <t>平7. 5. 13</t>
  </si>
  <si>
    <t>柴山クリニック</t>
  </si>
  <si>
    <t>平19. 2. 1</t>
  </si>
  <si>
    <t>上荒屋クリニック</t>
  </si>
  <si>
    <t>坂下耳鼻咽喉科医院</t>
  </si>
  <si>
    <t>平8. 4. 15</t>
  </si>
  <si>
    <t>平30. 5. 1</t>
  </si>
  <si>
    <t>河﨑医院</t>
  </si>
  <si>
    <t>桑原母と子クリニック</t>
  </si>
  <si>
    <t>金沢駅前ぐっすりクリニック</t>
  </si>
  <si>
    <t>平2. 1. 1</t>
  </si>
  <si>
    <t>前川医院</t>
  </si>
  <si>
    <t>金沢ホームケアクリニック</t>
  </si>
  <si>
    <t>令4. 12. 1</t>
  </si>
  <si>
    <t>令5. 7. 1</t>
  </si>
  <si>
    <t>平13. 12. 4</t>
  </si>
  <si>
    <t>早川浩之の内科医院</t>
  </si>
  <si>
    <t>平10. 10. 1</t>
  </si>
  <si>
    <t>北谷クリニック</t>
  </si>
  <si>
    <t>耳鼻咽喉科つかたにクリニック</t>
  </si>
  <si>
    <t>平19. 10. 17</t>
  </si>
  <si>
    <t>とべ内科クリニック</t>
  </si>
  <si>
    <t>平19. 10. 1</t>
  </si>
  <si>
    <t>令4. 5. 2</t>
  </si>
  <si>
    <t>平14. 12. 16</t>
  </si>
  <si>
    <t>ほりかわクリニック</t>
  </si>
  <si>
    <t>平27. 5. 1</t>
  </si>
  <si>
    <t>平28. 5. 1</t>
  </si>
  <si>
    <t>ひろせクリニック</t>
  </si>
  <si>
    <t>紺谷内科婦人科クリニック</t>
  </si>
  <si>
    <t>平9. 4. 1</t>
  </si>
  <si>
    <t>田丸小児科医院</t>
  </si>
  <si>
    <t>平23. 5. 2</t>
  </si>
  <si>
    <t>平10. 12. 1</t>
  </si>
  <si>
    <t>平14. 12. 1</t>
  </si>
  <si>
    <t>なからい小児科クリニック</t>
  </si>
  <si>
    <t>ひろメンタルクリニック</t>
  </si>
  <si>
    <t>平13. 4. 27</t>
  </si>
  <si>
    <t>平16. 5. 20</t>
  </si>
  <si>
    <t>フジイ内科クリニック</t>
  </si>
  <si>
    <t>平29. 5. 1</t>
  </si>
  <si>
    <t>ナガサト太陽クリニック</t>
  </si>
  <si>
    <t>予防医学クリニック</t>
    <phoneticPr fontId="3"/>
  </si>
  <si>
    <t>昭53. 4. 10</t>
  </si>
  <si>
    <t>平23. 7. 1</t>
  </si>
  <si>
    <t>伊藤内科医院</t>
  </si>
  <si>
    <t>ののいち白山醫院</t>
  </si>
  <si>
    <t>政岡医院</t>
  </si>
  <si>
    <t>平10. 11. 1</t>
  </si>
  <si>
    <t>平13. 9. 1</t>
  </si>
  <si>
    <t>西田小児科医院</t>
  </si>
  <si>
    <t>三治整形外科クリニック</t>
  </si>
  <si>
    <t>平5. 12. 1</t>
  </si>
  <si>
    <t>洞庭医院</t>
  </si>
  <si>
    <t>みずのクリニック</t>
  </si>
  <si>
    <t>平15. 1. 4</t>
  </si>
  <si>
    <t>令3. 5. 1</t>
  </si>
  <si>
    <t>平19. 3. 1</t>
  </si>
  <si>
    <t>平21. 9. 1</t>
  </si>
  <si>
    <t>さとうクリニック</t>
  </si>
  <si>
    <t>平15. 7. 1</t>
  </si>
  <si>
    <t>おくむら内科胃腸科医院</t>
  </si>
  <si>
    <t>平3. 6. 1</t>
  </si>
  <si>
    <t>まなぶ産科婦人科クリニック</t>
  </si>
  <si>
    <t>蓮井小児科医院</t>
    <phoneticPr fontId="3"/>
  </si>
  <si>
    <t>平16. 4. 1</t>
  </si>
  <si>
    <t>ひきしまクリニック</t>
  </si>
  <si>
    <t>平20. 4. 14</t>
  </si>
  <si>
    <t>さかえ内科クリニック</t>
  </si>
  <si>
    <t>吉光内科医院</t>
  </si>
  <si>
    <t>平28. 10. 1</t>
  </si>
  <si>
    <t>耳鼻咽喉科なかいずみクリニック</t>
  </si>
  <si>
    <t>横浜外科整形外科医院</t>
  </si>
  <si>
    <t>令3. 4. 7</t>
  </si>
  <si>
    <t>こじま内科クリニック</t>
  </si>
  <si>
    <t>平16. 12. 7</t>
  </si>
  <si>
    <t>きたばやし医院</t>
  </si>
  <si>
    <t>平20. 3. 21</t>
  </si>
  <si>
    <t>竹谷小児科医院</t>
  </si>
  <si>
    <t>平28. 3. 1</t>
  </si>
  <si>
    <t>なかざわ腎泌尿器科クリニック</t>
  </si>
  <si>
    <t>金沢桜町斉藤内科クリニック</t>
  </si>
  <si>
    <t>石倉内科医院</t>
  </si>
  <si>
    <t>小森耳鼻咽喉科医院</t>
  </si>
  <si>
    <t>土原医院</t>
  </si>
  <si>
    <t>西村内科胃腸科クリニック</t>
  </si>
  <si>
    <t>令2. 6. 1</t>
  </si>
  <si>
    <t>平16. 1. 1</t>
  </si>
  <si>
    <t>ゆあさクリニック</t>
  </si>
  <si>
    <t>箱宮クリニック</t>
  </si>
  <si>
    <t>春木医院</t>
  </si>
  <si>
    <t>平22. 6. 1</t>
  </si>
  <si>
    <t>おおもりクリニック</t>
  </si>
  <si>
    <t>平11. 5. 19</t>
  </si>
  <si>
    <t>平8. 9. 28</t>
  </si>
  <si>
    <t>クリニック杜の里</t>
  </si>
  <si>
    <t>北野内科クリニック</t>
  </si>
  <si>
    <t>平9. 7. 1</t>
  </si>
  <si>
    <t>ちくだ医院</t>
  </si>
  <si>
    <t>令5. 4. 1</t>
  </si>
  <si>
    <t>さかもと内科クリニック</t>
  </si>
  <si>
    <t>平6. 1. 1</t>
  </si>
  <si>
    <t>平6. 10. 1</t>
  </si>
  <si>
    <t>平29. 8. 1</t>
  </si>
  <si>
    <t>はら内科医院</t>
  </si>
  <si>
    <t>高松医院</t>
  </si>
  <si>
    <t>ふき眼科クリニック</t>
  </si>
  <si>
    <t>小坂内科クリニック</t>
  </si>
  <si>
    <t>平4. 11. 10</t>
  </si>
  <si>
    <t>まるおかクリニック</t>
  </si>
  <si>
    <t>平2. 10. 1</t>
  </si>
  <si>
    <t>宮本医院</t>
  </si>
  <si>
    <t>にった皮ふ科泌尿器科クリニック</t>
  </si>
  <si>
    <t>平12. 9. 1</t>
  </si>
  <si>
    <t>平31. 2. 9</t>
  </si>
  <si>
    <t>令5. 6. 1</t>
  </si>
  <si>
    <t>いりたに内科かかりつけクリニック</t>
  </si>
  <si>
    <t>令2. 8. 1</t>
  </si>
  <si>
    <t>みずきクリニック</t>
  </si>
  <si>
    <t>岡本小児科医院</t>
  </si>
  <si>
    <t>金沢T&amp;Dクリニック</t>
    <phoneticPr fontId="3"/>
  </si>
  <si>
    <t>令元. 7. 1</t>
  </si>
  <si>
    <t>平21. 1. 15</t>
  </si>
  <si>
    <t>江守クリニック</t>
  </si>
  <si>
    <t>尾張町たかたクリニック</t>
  </si>
  <si>
    <t>平4. 2. 1</t>
  </si>
  <si>
    <t>恵愛みらいクリニック</t>
  </si>
  <si>
    <t>令元. 11. 1</t>
  </si>
  <si>
    <t>平22. 8. 1</t>
  </si>
  <si>
    <t>勝木医院</t>
  </si>
  <si>
    <t>西木医院</t>
  </si>
  <si>
    <t>秋山クリニック</t>
  </si>
  <si>
    <t>平13. 10. 1</t>
  </si>
  <si>
    <t>きだ整形外科クリニック</t>
  </si>
  <si>
    <t>平4. 7. 1</t>
  </si>
  <si>
    <t>平15. 8. 2</t>
  </si>
  <si>
    <t>令2. 12. 1</t>
  </si>
  <si>
    <t>中村小児科医院</t>
  </si>
  <si>
    <t>平10. 3. 1</t>
  </si>
  <si>
    <t>円山医院</t>
  </si>
  <si>
    <t>平24. 9. 1</t>
  </si>
  <si>
    <t>村田キッズクリニック</t>
  </si>
  <si>
    <t>いこまともみレディースクリニック産科分院</t>
  </si>
  <si>
    <t>新くりにっく</t>
    <phoneticPr fontId="3"/>
  </si>
  <si>
    <t>かくだメディカルクリニック</t>
  </si>
  <si>
    <t>平18. 11. 1</t>
  </si>
  <si>
    <t>平19. 11. 9</t>
  </si>
  <si>
    <t>しんたに医院</t>
  </si>
  <si>
    <t>林内科医院</t>
  </si>
  <si>
    <t>昭63. 11. 16</t>
  </si>
  <si>
    <t>村本クリニック</t>
  </si>
  <si>
    <t>平元. 8. 1</t>
  </si>
  <si>
    <t>ひょうたん町耳鼻咽喉科医院</t>
  </si>
  <si>
    <t>金沢西みなとクリニック</t>
  </si>
  <si>
    <t>金沢消化器内科・内視鏡クリニック野々市中央院</t>
  </si>
  <si>
    <t>平26. 4. 1</t>
  </si>
  <si>
    <t>平7. 4. 14</t>
  </si>
  <si>
    <t>うわだな小児科医院</t>
  </si>
  <si>
    <t>平28. 4. 1</t>
  </si>
  <si>
    <t>山中温泉ぬくもり診療所</t>
  </si>
  <si>
    <t>池野内科クリニック</t>
  </si>
  <si>
    <t>平27. 3. 16</t>
  </si>
  <si>
    <t>恵寿ローレルクリニック</t>
  </si>
  <si>
    <t>国下整形外科医院</t>
  </si>
  <si>
    <t>平12. 4. 1</t>
  </si>
  <si>
    <t>山田産婦人科医院</t>
  </si>
  <si>
    <t>平9. 3. 1</t>
  </si>
  <si>
    <t>かわい小児科医院</t>
  </si>
  <si>
    <t>昭62. 4. 1</t>
  </si>
  <si>
    <t>平22. 7. 1</t>
  </si>
  <si>
    <t>なかでクリニック</t>
  </si>
  <si>
    <t>平19. 1. 5</t>
  </si>
  <si>
    <t>やなぎ内科クリニック</t>
  </si>
  <si>
    <t>平17. 10. 25</t>
  </si>
  <si>
    <t>はしもと内科クリニック</t>
  </si>
  <si>
    <t>昭58. 7. 12</t>
  </si>
  <si>
    <t>令2. 1. 1</t>
  </si>
  <si>
    <t>瀬戸医院</t>
  </si>
  <si>
    <t>平5. 4. 12</t>
  </si>
  <si>
    <t>能登内科医院</t>
  </si>
  <si>
    <t>平8. 10. 1</t>
  </si>
  <si>
    <t>平25. 12. 1</t>
  </si>
  <si>
    <t>平12. 7. 1</t>
  </si>
  <si>
    <t>徳久医院</t>
  </si>
  <si>
    <t>医療機関区分</t>
    <rPh sb="0" eb="4">
      <t>イリョウキカン</t>
    </rPh>
    <rPh sb="4" eb="6">
      <t>クブン</t>
    </rPh>
    <phoneticPr fontId="3"/>
  </si>
  <si>
    <t>病床数</t>
    <rPh sb="0" eb="3">
      <t>ビョウショウスウ</t>
    </rPh>
    <phoneticPr fontId="3"/>
  </si>
  <si>
    <t>協定書案送付</t>
    <rPh sb="0" eb="3">
      <t>キョウテイショ</t>
    </rPh>
    <rPh sb="3" eb="4">
      <t>アン</t>
    </rPh>
    <rPh sb="4" eb="6">
      <t>ソウフ</t>
    </rPh>
    <phoneticPr fontId="3"/>
  </si>
  <si>
    <t>第二種協定
指定医療機関</t>
    <rPh sb="0" eb="3">
      <t>ダイニシュ</t>
    </rPh>
    <rPh sb="3" eb="5">
      <t>キョウテイ</t>
    </rPh>
    <rPh sb="6" eb="8">
      <t>シテイ</t>
    </rPh>
    <rPh sb="8" eb="12">
      <t>イリョウキカン</t>
    </rPh>
    <phoneticPr fontId="3"/>
  </si>
  <si>
    <t>流行初期医療確保措置</t>
    <rPh sb="0" eb="6">
      <t>リュウコウショキイリョウ</t>
    </rPh>
    <rPh sb="6" eb="10">
      <t>カクホソチ</t>
    </rPh>
    <phoneticPr fontId="3"/>
  </si>
  <si>
    <t>流行初期期間</t>
    <rPh sb="0" eb="4">
      <t>リュウコウショキ</t>
    </rPh>
    <rPh sb="4" eb="6">
      <t>キカン</t>
    </rPh>
    <phoneticPr fontId="3"/>
  </si>
  <si>
    <t>流行初期期間以降</t>
    <rPh sb="0" eb="8">
      <t>リュウコウショキキカンイコウ</t>
    </rPh>
    <phoneticPr fontId="3"/>
  </si>
  <si>
    <t>協定亭締結の有無</t>
    <rPh sb="0" eb="5">
      <t>キョウテイテイテイケツ</t>
    </rPh>
    <rPh sb="6" eb="8">
      <t>ウム</t>
    </rPh>
    <phoneticPr fontId="3"/>
  </si>
  <si>
    <t>発熱外来</t>
    <rPh sb="0" eb="4">
      <t>ハツネツガイライ</t>
    </rPh>
    <phoneticPr fontId="3"/>
  </si>
  <si>
    <t>検査</t>
    <rPh sb="0" eb="2">
      <t>ケンサ</t>
    </rPh>
    <phoneticPr fontId="3"/>
  </si>
  <si>
    <t>かかりつけ患者以外</t>
    <phoneticPr fontId="3"/>
  </si>
  <si>
    <t>小児</t>
    <rPh sb="0" eb="2">
      <t>ショウニ</t>
    </rPh>
    <phoneticPr fontId="3"/>
  </si>
  <si>
    <t>かかりつけ患者以外</t>
    <rPh sb="5" eb="9">
      <t>カンジャイガイ</t>
    </rPh>
    <phoneticPr fontId="3"/>
  </si>
  <si>
    <t>金沢西病院</t>
  </si>
  <si>
    <t>金沢古府記念病院</t>
  </si>
  <si>
    <t>公立能登総合病院</t>
  </si>
  <si>
    <t>石野病院</t>
  </si>
  <si>
    <t>町立宝達志水病院</t>
  </si>
  <si>
    <t>片山津温泉丘の上病院</t>
  </si>
  <si>
    <t>恵愛会松南病院</t>
  </si>
  <si>
    <t>内灘温泉病院</t>
  </si>
  <si>
    <t>独立行政法人国立病院機構七尾病院</t>
  </si>
  <si>
    <t>珠洲市総合病院</t>
  </si>
  <si>
    <t>かないわ病院</t>
  </si>
  <si>
    <t>金沢赤十字病院</t>
  </si>
  <si>
    <t>公立松任石川中央病院</t>
  </si>
  <si>
    <t>石川県立中央病院</t>
  </si>
  <si>
    <t>町立富来病院</t>
  </si>
  <si>
    <t>公立穴水総合病院</t>
  </si>
  <si>
    <t>金沢市立病院</t>
  </si>
  <si>
    <t>石川県済生会金沢病院</t>
  </si>
  <si>
    <t>国民健康保険小松市民病院</t>
  </si>
  <si>
    <t>森田病院</t>
  </si>
  <si>
    <t>公立河北中央病院</t>
  </si>
  <si>
    <t>独立行政法人国立病院機構医王病院</t>
  </si>
  <si>
    <t>小池病院</t>
  </si>
  <si>
    <t>加賀市医療センター</t>
  </si>
  <si>
    <t>鈴木レディスホスピタル</t>
  </si>
  <si>
    <t>十全病院</t>
  </si>
  <si>
    <t>伊藤病院</t>
  </si>
  <si>
    <t>国民健康保険能美市立病院</t>
  </si>
  <si>
    <t>木島病院</t>
  </si>
  <si>
    <t>小松こども医療福祉センター</t>
  </si>
  <si>
    <t>金沢こども医療福祉センター</t>
  </si>
  <si>
    <t>中田内科病院</t>
  </si>
  <si>
    <t>公立宇出津総合病院</t>
  </si>
  <si>
    <t>小松ソフィア病院</t>
  </si>
  <si>
    <t>林病院</t>
  </si>
  <si>
    <t>金沢医科大学病院</t>
  </si>
  <si>
    <t>公益社団法人石川勤労者医療協会城北病院</t>
  </si>
  <si>
    <t>金沢聖霊総合病院</t>
  </si>
  <si>
    <t>独立行政法人国立病院機構金沢医療センター</t>
  </si>
  <si>
    <t>整形外科米澤病院</t>
  </si>
  <si>
    <t>公立羽咋病院</t>
  </si>
  <si>
    <t>公立つるぎ病院</t>
  </si>
  <si>
    <t>池田病院</t>
  </si>
  <si>
    <t>市立輪島病院</t>
  </si>
  <si>
    <t>石川県立こころの病院</t>
  </si>
  <si>
    <t>新村病院</t>
  </si>
  <si>
    <t>すずみが丘病院</t>
  </si>
  <si>
    <t>藤田内科リウマチ膠原病クリニック</t>
  </si>
  <si>
    <t>ことのハートクリニック</t>
  </si>
  <si>
    <t>なかた整形外科クリニック</t>
  </si>
  <si>
    <t>金沢はっぴぃクリニック</t>
  </si>
  <si>
    <t>加賀たちばな元気クリニック</t>
  </si>
  <si>
    <t>えんやま健康クリニック</t>
  </si>
  <si>
    <t>舩木医院</t>
  </si>
  <si>
    <t>荒井内科クリニック</t>
  </si>
  <si>
    <t>永井医院</t>
  </si>
  <si>
    <t>川北こどもクリニック</t>
  </si>
  <si>
    <t>松下内科胃腸科クリニック</t>
  </si>
  <si>
    <t>大野内科医院</t>
  </si>
  <si>
    <t>升谷医院</t>
  </si>
  <si>
    <t>津田内科医院</t>
  </si>
  <si>
    <t>松下内科クリニック</t>
  </si>
  <si>
    <t>いけだなおき内科医院</t>
  </si>
  <si>
    <t>池田内科クリニック</t>
  </si>
  <si>
    <t>浜野クリニック</t>
  </si>
  <si>
    <t>わかば内科クリニック</t>
  </si>
  <si>
    <t>額内科クリニック</t>
  </si>
  <si>
    <t>とみたクリニック</t>
  </si>
  <si>
    <t>ごちゃまるクリニック</t>
  </si>
  <si>
    <t>いずみの耳鼻咽喉科医院</t>
  </si>
  <si>
    <t>しおのやクリニック</t>
  </si>
  <si>
    <t>とどろき医院</t>
  </si>
  <si>
    <t>土田整形外科クリニック</t>
  </si>
  <si>
    <t>きだクリニック</t>
  </si>
  <si>
    <t>竹田内科クリニック</t>
  </si>
  <si>
    <t>浜野西クリニック</t>
  </si>
  <si>
    <t>半田内科医院</t>
  </si>
  <si>
    <t>竹下耳鼻咽喉科医院</t>
  </si>
  <si>
    <t>中谷整形外科</t>
  </si>
  <si>
    <t>由雄クリニック</t>
  </si>
  <si>
    <t>福島医院</t>
  </si>
  <si>
    <t>はしもと医院</t>
  </si>
  <si>
    <t>なかのクリニック</t>
  </si>
  <si>
    <t>よしだ小児科クリニック</t>
  </si>
  <si>
    <t>長山耳鼻咽喉科医院</t>
  </si>
  <si>
    <t>三林内科・胃腸科医院</t>
  </si>
  <si>
    <t>斉藤小児科医院</t>
  </si>
  <si>
    <t>耳鼻咽喉科はまなすクリニック</t>
  </si>
  <si>
    <t>ふるさわ内科クリニック</t>
  </si>
  <si>
    <t>喜多内科医院</t>
  </si>
  <si>
    <t>田中医院</t>
  </si>
  <si>
    <t>動橋診療所</t>
  </si>
  <si>
    <t>医療機関区分</t>
    <rPh sb="0" eb="6">
      <t>イリョウキカンクブン</t>
    </rPh>
    <phoneticPr fontId="3"/>
  </si>
  <si>
    <t>第二種協定
指定医療機関</t>
    <rPh sb="0" eb="3">
      <t>ダイニシュ</t>
    </rPh>
    <rPh sb="3" eb="5">
      <t>キョウテイ</t>
    </rPh>
    <rPh sb="6" eb="8">
      <t>シテイ</t>
    </rPh>
    <rPh sb="8" eb="10">
      <t>イリョウ</t>
    </rPh>
    <rPh sb="10" eb="12">
      <t>キカン</t>
    </rPh>
    <phoneticPr fontId="3"/>
  </si>
  <si>
    <t>自宅療養者への医療の提供</t>
    <rPh sb="0" eb="2">
      <t>ジタク</t>
    </rPh>
    <rPh sb="2" eb="4">
      <t>リョウヨウ</t>
    </rPh>
    <rPh sb="4" eb="5">
      <t>シャ</t>
    </rPh>
    <rPh sb="7" eb="9">
      <t>イリョウ</t>
    </rPh>
    <rPh sb="10" eb="12">
      <t>テイキョウ</t>
    </rPh>
    <phoneticPr fontId="3"/>
  </si>
  <si>
    <t>高齢者施設等への医療の提供</t>
    <rPh sb="0" eb="3">
      <t>コウレイシャ</t>
    </rPh>
    <rPh sb="3" eb="6">
      <t>シセツトウ</t>
    </rPh>
    <rPh sb="8" eb="10">
      <t>イリョウ</t>
    </rPh>
    <rPh sb="11" eb="13">
      <t>テイキョウ</t>
    </rPh>
    <phoneticPr fontId="3"/>
  </si>
  <si>
    <t>診療等</t>
    <rPh sb="0" eb="2">
      <t>シンリョウ</t>
    </rPh>
    <rPh sb="2" eb="3">
      <t>トウ</t>
    </rPh>
    <phoneticPr fontId="3"/>
  </si>
  <si>
    <t>見込み数</t>
    <phoneticPr fontId="3"/>
  </si>
  <si>
    <t>薬の宅配</t>
    <rPh sb="0" eb="1">
      <t>クスリ</t>
    </rPh>
    <rPh sb="2" eb="4">
      <t>タクハイ</t>
    </rPh>
    <phoneticPr fontId="3"/>
  </si>
  <si>
    <t>健康観察</t>
    <phoneticPr fontId="3"/>
  </si>
  <si>
    <t>見込み数</t>
    <rPh sb="3" eb="4">
      <t>スウ</t>
    </rPh>
    <phoneticPr fontId="3"/>
  </si>
  <si>
    <t>診療等</t>
    <phoneticPr fontId="3"/>
  </si>
  <si>
    <t>備蓄期間</t>
    <rPh sb="0" eb="4">
      <t>ビチクキカン</t>
    </rPh>
    <phoneticPr fontId="3"/>
  </si>
  <si>
    <t>備蓄量</t>
    <rPh sb="0" eb="3">
      <t>ビチクリョウ</t>
    </rPh>
    <phoneticPr fontId="3"/>
  </si>
  <si>
    <t>マスク</t>
    <phoneticPr fontId="3"/>
  </si>
  <si>
    <t>N95</t>
    <phoneticPr fontId="3"/>
  </si>
  <si>
    <t>ガウン</t>
    <phoneticPr fontId="3"/>
  </si>
  <si>
    <t>フェイスシールド</t>
    <phoneticPr fontId="3"/>
  </si>
  <si>
    <t>手袋</t>
    <phoneticPr fontId="3"/>
  </si>
  <si>
    <t>医療機関コード式無</t>
    <rPh sb="0" eb="4">
      <t>イリョウキカン</t>
    </rPh>
    <rPh sb="7" eb="9">
      <t>シキナシ</t>
    </rPh>
    <phoneticPr fontId="3"/>
  </si>
  <si>
    <t>式有</t>
    <rPh sb="0" eb="2">
      <t>シキアリ</t>
    </rPh>
    <phoneticPr fontId="3"/>
  </si>
  <si>
    <t>元コード</t>
    <rPh sb="0" eb="1">
      <t>モト</t>
    </rPh>
    <phoneticPr fontId="3"/>
  </si>
  <si>
    <t>開設日</t>
    <rPh sb="0" eb="3">
      <t>カイセツビ</t>
    </rPh>
    <phoneticPr fontId="3"/>
  </si>
  <si>
    <t>岡部病院</t>
  </si>
  <si>
    <t>01,1006,3</t>
  </si>
  <si>
    <t>昭41. 11. 1</t>
  </si>
  <si>
    <t>01,1060,0</t>
  </si>
  <si>
    <t>01,1081,6</t>
  </si>
  <si>
    <t>社会福祉法人陽風園診療所</t>
  </si>
  <si>
    <t>01,1113,7</t>
  </si>
  <si>
    <t>国家公務員共済組合連合会北陸病院</t>
  </si>
  <si>
    <t>01,1114,5</t>
  </si>
  <si>
    <t>01,1118,6</t>
  </si>
  <si>
    <t>昭40. 8. 17</t>
  </si>
  <si>
    <t>01,1132,7</t>
  </si>
  <si>
    <t>昭40. 7. 1</t>
  </si>
  <si>
    <t>国家公務員共済組合連合会北陸病院金沢広坂合同庁舎診療所</t>
  </si>
  <si>
    <t>01,1182,2</t>
  </si>
  <si>
    <t>昭40. 11. 15</t>
  </si>
  <si>
    <t>01,1233,3</t>
  </si>
  <si>
    <t>昭43. 10. 1</t>
  </si>
  <si>
    <t>社会医療法人財団松原愛育会松原病院</t>
  </si>
  <si>
    <t>01,1284,6</t>
  </si>
  <si>
    <t>昭46. 4. 1</t>
  </si>
  <si>
    <t>01,1378,6</t>
  </si>
  <si>
    <t>昭51. 6. 1</t>
  </si>
  <si>
    <t>01,1387,7</t>
  </si>
  <si>
    <t>昭52. 1. 1</t>
  </si>
  <si>
    <t>愛育産婦人科医院</t>
  </si>
  <si>
    <t>01,1395,0</t>
  </si>
  <si>
    <t>昭52. 8. 2</t>
  </si>
  <si>
    <t>01,1401,6</t>
  </si>
  <si>
    <t>平元. 9. 1</t>
  </si>
  <si>
    <t>01,1407,3</t>
  </si>
  <si>
    <t>国家公務員共済組合連合会北陸病院金沢新神田合同庁舎診療所</t>
  </si>
  <si>
    <t>01,1435,4</t>
  </si>
  <si>
    <t>昭55. 1. 10</t>
  </si>
  <si>
    <t>映寿会みらい病院</t>
  </si>
  <si>
    <t>01,1442,0</t>
  </si>
  <si>
    <t>昭55. 5. 21</t>
  </si>
  <si>
    <t>本多町皮膚科クリニック</t>
  </si>
  <si>
    <t>01,1461,0</t>
  </si>
  <si>
    <t>昭56. 11. 1</t>
  </si>
  <si>
    <t>木下耳鼻咽喉科医院</t>
  </si>
  <si>
    <t>01,1485,9</t>
  </si>
  <si>
    <t>昭58. 6. 17</t>
  </si>
  <si>
    <t>大滝医院</t>
  </si>
  <si>
    <t>01,1487,5</t>
  </si>
  <si>
    <t>昭58. 8. 8</t>
  </si>
  <si>
    <t>大手町病院</t>
  </si>
  <si>
    <t>01,1498,2</t>
  </si>
  <si>
    <t>昭59. 3. 1</t>
  </si>
  <si>
    <t>村上内科クリニック</t>
  </si>
  <si>
    <t>01,1503,9</t>
  </si>
  <si>
    <t>昭59. 5. 2</t>
  </si>
  <si>
    <t>増田皮膚科医院</t>
  </si>
  <si>
    <t>01,1516,1</t>
  </si>
  <si>
    <t>昭60. 4. 5</t>
  </si>
  <si>
    <t>松田産婦人科医院</t>
  </si>
  <si>
    <t>01,1527,8</t>
  </si>
  <si>
    <t>昭60. 12. 16</t>
  </si>
  <si>
    <t>浅野胃腸科外科医院</t>
  </si>
  <si>
    <t>01,1530,2</t>
  </si>
  <si>
    <t>昭61. 4. 23</t>
  </si>
  <si>
    <t>伊藤医院</t>
  </si>
  <si>
    <t>01,1541,9</t>
  </si>
  <si>
    <t>昭61. 11. 1</t>
  </si>
  <si>
    <t>森田医院</t>
  </si>
  <si>
    <t>01,1543,5</t>
  </si>
  <si>
    <t>01,1544,3</t>
  </si>
  <si>
    <t>01,1545,0</t>
  </si>
  <si>
    <t>01,1550,0</t>
  </si>
  <si>
    <t>小林内科医院</t>
  </si>
  <si>
    <t>01,1556,7</t>
  </si>
  <si>
    <t>昭62. 7. 1</t>
  </si>
  <si>
    <t>01,1559,1</t>
  </si>
  <si>
    <t>昭62. 11. 1</t>
  </si>
  <si>
    <t>川北病院</t>
  </si>
  <si>
    <t>01,1570,8</t>
  </si>
  <si>
    <t>昭63. 5. 1</t>
  </si>
  <si>
    <t>01,1573,2</t>
  </si>
  <si>
    <t>岡部診療所</t>
  </si>
  <si>
    <t>01,1575,7</t>
  </si>
  <si>
    <t>昭64. 1. 1</t>
  </si>
  <si>
    <t>宮下眼科医院</t>
  </si>
  <si>
    <t>01,1577,3</t>
  </si>
  <si>
    <t>平元. 3. 23</t>
  </si>
  <si>
    <t>ゆーともクリニック</t>
  </si>
  <si>
    <t>01,1584,9</t>
  </si>
  <si>
    <t>平元. 7. 10</t>
  </si>
  <si>
    <t>世良こどもクリニック</t>
  </si>
  <si>
    <t>01,1596,3</t>
  </si>
  <si>
    <t>平元. 12. 4</t>
  </si>
  <si>
    <t>01,1597,1</t>
  </si>
  <si>
    <t>山本脳神経外科医院</t>
  </si>
  <si>
    <t>01,1609,4</t>
  </si>
  <si>
    <t>平2. 7. 1</t>
  </si>
  <si>
    <t>香林坊メディカルクリニック</t>
  </si>
  <si>
    <t>01,1610,2</t>
  </si>
  <si>
    <t>01,1613,6</t>
  </si>
  <si>
    <t>相良内科医院</t>
  </si>
  <si>
    <t>01,1617,7</t>
  </si>
  <si>
    <t>01,1620,1</t>
  </si>
  <si>
    <t>平3. 1. 1</t>
  </si>
  <si>
    <t>01,1622,7</t>
  </si>
  <si>
    <t>浅ノ川心臓血管センター金沢循環器病院</t>
  </si>
  <si>
    <t>01,1628,4</t>
  </si>
  <si>
    <t>平3. 5. 15</t>
  </si>
  <si>
    <t>山崎眼科医院</t>
  </si>
  <si>
    <t>01,1630,0</t>
  </si>
  <si>
    <t>高倉内科クリニック</t>
  </si>
  <si>
    <t>01,1631,8</t>
  </si>
  <si>
    <t>平3. 6. 18</t>
  </si>
  <si>
    <t>01,1634,2</t>
  </si>
  <si>
    <t>北國クリニック</t>
  </si>
  <si>
    <t>01,1635,9</t>
  </si>
  <si>
    <t>01,1636,7</t>
  </si>
  <si>
    <t>井沢内科医院</t>
  </si>
  <si>
    <t>01,1638,3</t>
  </si>
  <si>
    <t>01,1643,3</t>
  </si>
  <si>
    <t>01,1644,1</t>
  </si>
  <si>
    <t>01,1645,8</t>
  </si>
  <si>
    <t>01,1647,4</t>
  </si>
  <si>
    <t>01,1649,0</t>
  </si>
  <si>
    <t>さがら整形外科医院</t>
  </si>
  <si>
    <t>01,1650,8</t>
  </si>
  <si>
    <t>平4. 5. 18</t>
  </si>
  <si>
    <t>アカシアクリニック</t>
  </si>
  <si>
    <t>01,1657,3</t>
  </si>
  <si>
    <t>01,1661,5</t>
  </si>
  <si>
    <t>01,1665,6</t>
  </si>
  <si>
    <t>01,1667,2</t>
  </si>
  <si>
    <t>01,1668,0</t>
  </si>
  <si>
    <t>藤村有松眼科医院</t>
  </si>
  <si>
    <t>01,1669,8</t>
  </si>
  <si>
    <t>みずた胃腸科クリニック</t>
  </si>
  <si>
    <t>01,1670,6</t>
  </si>
  <si>
    <t>平5. 1. 11</t>
  </si>
  <si>
    <t>三秋整形外科医院</t>
  </si>
  <si>
    <t>01,1671,4</t>
  </si>
  <si>
    <t>辻整形外科クリニック</t>
  </si>
  <si>
    <t>01,1672,2</t>
  </si>
  <si>
    <t>平5. 4. 6</t>
  </si>
  <si>
    <t>01,1676,3</t>
  </si>
  <si>
    <t>平5. 4. 1</t>
  </si>
  <si>
    <t>01,1678,9</t>
  </si>
  <si>
    <t>01,1679,7</t>
  </si>
  <si>
    <t>01,1680,5</t>
  </si>
  <si>
    <t>徳田外科胃腸科内科医院</t>
  </si>
  <si>
    <t>01,1681,3</t>
  </si>
  <si>
    <t>平5. 10. 1</t>
  </si>
  <si>
    <t>いしぐろクリニック</t>
  </si>
  <si>
    <t>01,1682,1</t>
  </si>
  <si>
    <t>岡田内科クリニック</t>
  </si>
  <si>
    <t>01,1686,2</t>
  </si>
  <si>
    <t>平5. 11. 4</t>
  </si>
  <si>
    <t>01,1688,8</t>
  </si>
  <si>
    <t>01,1694,6</t>
  </si>
  <si>
    <t>01,1699,5</t>
  </si>
  <si>
    <t>平6. 6. 21</t>
  </si>
  <si>
    <t>社会福祉法人松原愛育会石川療育センター</t>
  </si>
  <si>
    <t>01,1703,5</t>
  </si>
  <si>
    <t>01,1706,8</t>
  </si>
  <si>
    <t>あずきさわ内科クリニック</t>
  </si>
  <si>
    <t>01,1708,4</t>
  </si>
  <si>
    <t>佐伯ペインクリニック</t>
  </si>
  <si>
    <t>01,1710,0</t>
  </si>
  <si>
    <t>平6. 10. 19</t>
  </si>
  <si>
    <t>01,1712,6</t>
  </si>
  <si>
    <t>青和病院</t>
  </si>
  <si>
    <t>01,1714,2</t>
  </si>
  <si>
    <t>平7. 2. 1</t>
  </si>
  <si>
    <t>福久クリニック</t>
  </si>
  <si>
    <t>01,1715,9</t>
  </si>
  <si>
    <t>安田内科病院</t>
  </si>
  <si>
    <t>01,1716,7</t>
  </si>
  <si>
    <t>平7. 4. 1</t>
  </si>
  <si>
    <t>谷口クリニック</t>
  </si>
  <si>
    <t>01,1720,9</t>
  </si>
  <si>
    <t>01,1721,7</t>
  </si>
  <si>
    <t>西東泌尿器科医院</t>
  </si>
  <si>
    <t>01,1722,5</t>
  </si>
  <si>
    <t>平7. 6. 1</t>
  </si>
  <si>
    <t>加世多皮膚科医院</t>
  </si>
  <si>
    <t>01,1728,2</t>
  </si>
  <si>
    <t>平7. 11. 7</t>
  </si>
  <si>
    <t>山本皮膚科クリニック</t>
  </si>
  <si>
    <t>01,1731,6</t>
  </si>
  <si>
    <t>平7. 12. 1</t>
  </si>
  <si>
    <t>金沢宗広病院</t>
  </si>
  <si>
    <t>01,1734,0</t>
  </si>
  <si>
    <t>平8. 1. 1</t>
  </si>
  <si>
    <t>01,1742,3</t>
  </si>
  <si>
    <t>平8. 7. 1</t>
  </si>
  <si>
    <t>医療法人財団医王会医王ケ丘病院</t>
  </si>
  <si>
    <t>01,1743,1</t>
  </si>
  <si>
    <t>01,1747,2</t>
  </si>
  <si>
    <t>01,1748,0</t>
  </si>
  <si>
    <t>中嶋医院</t>
  </si>
  <si>
    <t>01,1749,8</t>
  </si>
  <si>
    <t>01,1750,6</t>
  </si>
  <si>
    <t>小松眼科クリニック</t>
  </si>
  <si>
    <t>01,1752,2</t>
  </si>
  <si>
    <t>平8. 10. 26</t>
  </si>
  <si>
    <t>此花診療所</t>
  </si>
  <si>
    <t>01,1755,5</t>
  </si>
  <si>
    <t>平8. 12. 17</t>
  </si>
  <si>
    <t>杉原・沼田クリニック</t>
    <phoneticPr fontId="3"/>
  </si>
  <si>
    <t>01,1761,3</t>
  </si>
  <si>
    <t>浅ノ川桜ヶ丘病院</t>
  </si>
  <si>
    <t>01,1762,1</t>
  </si>
  <si>
    <t>平9. 6. 1</t>
  </si>
  <si>
    <t>01,1763,9</t>
  </si>
  <si>
    <t>内田マタニティクリニック</t>
  </si>
  <si>
    <t>01,1764,7</t>
  </si>
  <si>
    <t>平9. 7. 16</t>
  </si>
  <si>
    <t>01,1768,8</t>
  </si>
  <si>
    <t>のむらクリニック</t>
  </si>
  <si>
    <t>01,1770,4</t>
  </si>
  <si>
    <t>野口内科クリニック</t>
  </si>
  <si>
    <t>01,1772,0</t>
  </si>
  <si>
    <t>平9. 11. 13</t>
  </si>
  <si>
    <t>森下耳鼻咽喉科医院</t>
  </si>
  <si>
    <t>01,1774,6</t>
  </si>
  <si>
    <t>山崎皮膚科医院</t>
  </si>
  <si>
    <t>01,1787,8</t>
  </si>
  <si>
    <t>平10. 6. 1</t>
  </si>
  <si>
    <t>結城病院</t>
  </si>
  <si>
    <t>01,1789,4</t>
  </si>
  <si>
    <t>01,1791,0</t>
  </si>
  <si>
    <t>01,1798,5</t>
  </si>
  <si>
    <t>耳鼻咽喉科安田医院</t>
  </si>
  <si>
    <t>01,1799,3</t>
  </si>
  <si>
    <t>01,1800,9</t>
  </si>
  <si>
    <t>01,1803,3</t>
  </si>
  <si>
    <t>独立行政法人地域医療機能推進機構金沢病院</t>
  </si>
  <si>
    <t>01,1804,1</t>
  </si>
  <si>
    <t>春藤医院</t>
  </si>
  <si>
    <t>01,1806,6</t>
  </si>
  <si>
    <t>かとうクリニック</t>
  </si>
  <si>
    <t>01,1807,4</t>
  </si>
  <si>
    <t>平11. 4. 8</t>
  </si>
  <si>
    <t>01,1809,0</t>
  </si>
  <si>
    <t>01,1813,2</t>
  </si>
  <si>
    <t>杉原整形外科クリニック</t>
  </si>
  <si>
    <t>01,1819,9</t>
  </si>
  <si>
    <t>かばた医院</t>
  </si>
  <si>
    <t>01,1820,7</t>
  </si>
  <si>
    <t>伊藤整形外科・内科クリニック</t>
  </si>
  <si>
    <t>01,1821,5</t>
  </si>
  <si>
    <t>平11. 10. 12</t>
  </si>
  <si>
    <t>01,1822,3</t>
  </si>
  <si>
    <t>浅ノ川浅ノ川総合病院</t>
  </si>
  <si>
    <t>01,1823,1</t>
  </si>
  <si>
    <t>浅ノ川千木病院</t>
  </si>
  <si>
    <t>01,1824,9</t>
  </si>
  <si>
    <t>01,1828,0</t>
  </si>
  <si>
    <t>01,1832,2</t>
  </si>
  <si>
    <t>吉澤レディースクリニック</t>
  </si>
  <si>
    <t>01,1847,0</t>
  </si>
  <si>
    <t>平12. 7. 7</t>
  </si>
  <si>
    <t>01,1850,4</t>
  </si>
  <si>
    <t>小川医院</t>
  </si>
  <si>
    <t>01,1853,8</t>
  </si>
  <si>
    <t>三宅医院</t>
  </si>
  <si>
    <t>01,1854,6</t>
  </si>
  <si>
    <t>平13. 3. 1</t>
  </si>
  <si>
    <t>01,1858,7</t>
  </si>
  <si>
    <t>かりの眼科医院</t>
  </si>
  <si>
    <t>01,1860,3</t>
  </si>
  <si>
    <t>平13. 5. 1</t>
  </si>
  <si>
    <t>01,1862,9</t>
  </si>
  <si>
    <t>医療法人財団玉川会金沢クリニック</t>
  </si>
  <si>
    <t>01,1863,7</t>
  </si>
  <si>
    <t>01,1864,5</t>
  </si>
  <si>
    <t>01,1868,6</t>
  </si>
  <si>
    <t>川田内科クリニック</t>
  </si>
  <si>
    <t>01,1871,0</t>
  </si>
  <si>
    <t>平14. 1. 8</t>
  </si>
  <si>
    <t>中藤クリニック</t>
  </si>
  <si>
    <t>01,1872,8</t>
  </si>
  <si>
    <t>平14. 1. 1</t>
  </si>
  <si>
    <t>01,1876,9</t>
  </si>
  <si>
    <t>01,1880,1</t>
  </si>
  <si>
    <t>01,1887,6</t>
  </si>
  <si>
    <t>もみの木醫院</t>
  </si>
  <si>
    <t>01,1888,4</t>
  </si>
  <si>
    <t>平14. 12. 10</t>
  </si>
  <si>
    <t>城北診療所</t>
  </si>
  <si>
    <t>01,1889,2</t>
  </si>
  <si>
    <t>平14. 12. 2</t>
  </si>
  <si>
    <t>01,1891,8</t>
  </si>
  <si>
    <t>石川県職員診療所</t>
  </si>
  <si>
    <t>01,1892,6</t>
  </si>
  <si>
    <t>平15. 1. 6</t>
  </si>
  <si>
    <t>松井皮膚科クリニック</t>
  </si>
  <si>
    <t>01,1898,3</t>
  </si>
  <si>
    <t>平15. 9. 18</t>
  </si>
  <si>
    <t>医療法人田中皮ふ科クリニック</t>
  </si>
  <si>
    <t>01,1913,0</t>
  </si>
  <si>
    <t>平15. 11. 1</t>
  </si>
  <si>
    <t>石坂眼科医院</t>
  </si>
  <si>
    <t>01,1919,7</t>
  </si>
  <si>
    <t>平16. 4. 21</t>
  </si>
  <si>
    <t>丸山こどもクリニック</t>
  </si>
  <si>
    <t>01,1921,3</t>
  </si>
  <si>
    <t>01,1922,1</t>
  </si>
  <si>
    <t>宮森整形外科クリニック</t>
  </si>
  <si>
    <t>01,1924,7</t>
  </si>
  <si>
    <t>平16. 5. 17</t>
  </si>
  <si>
    <t>つちや眼科クリニック</t>
  </si>
  <si>
    <t>01,1925,4</t>
  </si>
  <si>
    <t>平16. 7. 1</t>
  </si>
  <si>
    <t>01,1929,6</t>
  </si>
  <si>
    <t>01,1932,0</t>
  </si>
  <si>
    <t>すがわら整形外科クリニック</t>
  </si>
  <si>
    <t>01,1934,6</t>
  </si>
  <si>
    <t>平16. 12. 15</t>
  </si>
  <si>
    <t>01,1935,3</t>
  </si>
  <si>
    <t>ママＢＢクリニック</t>
  </si>
  <si>
    <t>01,1939,5</t>
  </si>
  <si>
    <t>平17. 4. 1</t>
  </si>
  <si>
    <t>01,1940,3</t>
  </si>
  <si>
    <t>01,1943,7</t>
  </si>
  <si>
    <t>01,1952,8</t>
  </si>
  <si>
    <t>金沢有松病院</t>
  </si>
  <si>
    <t>01,1953,6</t>
  </si>
  <si>
    <t>平17. 12. 1</t>
  </si>
  <si>
    <t>01,1955,1</t>
  </si>
  <si>
    <t>美里医院</t>
  </si>
  <si>
    <t>01,1956,9</t>
  </si>
  <si>
    <t>平18. 2. 1</t>
  </si>
  <si>
    <t>舞クリニック</t>
  </si>
  <si>
    <t>01,1957,7</t>
  </si>
  <si>
    <t>平18. 2. 8</t>
  </si>
  <si>
    <t>01,1958,5</t>
  </si>
  <si>
    <t>平18. 4. 1</t>
  </si>
  <si>
    <t>Ｊクリニック</t>
  </si>
  <si>
    <t>01,1960,1</t>
  </si>
  <si>
    <t>平18. 4. 3</t>
  </si>
  <si>
    <t>つじクリニック皮フ科・形成外科</t>
  </si>
  <si>
    <t>01,1961,9</t>
  </si>
  <si>
    <t>産科婦人科佐川クリニック</t>
  </si>
  <si>
    <t>01,1962,7</t>
  </si>
  <si>
    <t>01,1963,5</t>
  </si>
  <si>
    <t>おおみぞ内科・皮ふ科クリニック</t>
  </si>
  <si>
    <t>01,1964,3</t>
  </si>
  <si>
    <t>01,1968,4</t>
  </si>
  <si>
    <t>あさい眼科クリニック</t>
  </si>
  <si>
    <t>01,1969,2</t>
  </si>
  <si>
    <t>皮フ科西尾クリニック</t>
  </si>
  <si>
    <t>01,1972,6</t>
  </si>
  <si>
    <t>細川整形外科医院</t>
  </si>
  <si>
    <t>01,1973,4</t>
  </si>
  <si>
    <t>01,1974,2</t>
  </si>
  <si>
    <t>和宏会敬愛病院</t>
    <phoneticPr fontId="3"/>
  </si>
  <si>
    <t>01,1976,7</t>
  </si>
  <si>
    <t>01,1978,3</t>
  </si>
  <si>
    <t>01,1979,1</t>
  </si>
  <si>
    <t>片町クリニック</t>
  </si>
  <si>
    <t>01,1980,9</t>
  </si>
  <si>
    <t>あいき整形外科クリニック</t>
  </si>
  <si>
    <t>01,1981,7</t>
  </si>
  <si>
    <t>01,1982,5</t>
  </si>
  <si>
    <t>01,1984,1</t>
  </si>
  <si>
    <t>北村クリニック</t>
  </si>
  <si>
    <t>01,1985,8</t>
  </si>
  <si>
    <t>01,1986,6</t>
  </si>
  <si>
    <t>小浦内科医院</t>
  </si>
  <si>
    <t>01,1987,4</t>
  </si>
  <si>
    <t>金沢春日クリニック</t>
  </si>
  <si>
    <t>01,1989,0</t>
  </si>
  <si>
    <t>平19. 4. 15</t>
  </si>
  <si>
    <t>長谷川ひふ科クリニック</t>
  </si>
  <si>
    <t>01,1991,6</t>
  </si>
  <si>
    <t>平19. 4. 16</t>
  </si>
  <si>
    <t>01,1992,4</t>
  </si>
  <si>
    <t>01,1993,2</t>
  </si>
  <si>
    <t>かわきた眼科クリニック</t>
  </si>
  <si>
    <t>01,1994,0</t>
  </si>
  <si>
    <t>みひらＲクリニック</t>
  </si>
  <si>
    <t>01,1995,7</t>
  </si>
  <si>
    <t>瀬川眼科</t>
  </si>
  <si>
    <t>01,1996,5</t>
  </si>
  <si>
    <t>01,1997,3</t>
  </si>
  <si>
    <t>なるわクリニック</t>
  </si>
  <si>
    <t>01,1998,1</t>
  </si>
  <si>
    <t>01,1999,9</t>
  </si>
  <si>
    <t>野町広小路医院</t>
  </si>
  <si>
    <t>01,2015,3</t>
  </si>
  <si>
    <t>水野小児科医院</t>
  </si>
  <si>
    <t>01,2016,1</t>
  </si>
  <si>
    <t>まるやま小児科クリニック</t>
  </si>
  <si>
    <t>01,2017,9</t>
  </si>
  <si>
    <t>平19. 5. 7</t>
  </si>
  <si>
    <t>01,2018,7</t>
  </si>
  <si>
    <t>きのしたクリニック</t>
  </si>
  <si>
    <t>01,2019,5</t>
  </si>
  <si>
    <t>平19. 7. 12</t>
  </si>
  <si>
    <t>01,2022,9</t>
  </si>
  <si>
    <t>ヴィークリニック</t>
  </si>
  <si>
    <t>01,2023,7</t>
  </si>
  <si>
    <t>01,2025,2</t>
  </si>
  <si>
    <t>林形成外科クリニック</t>
  </si>
  <si>
    <t>01,2028,6</t>
  </si>
  <si>
    <t>01,2030,2</t>
  </si>
  <si>
    <t>01,2032,8</t>
  </si>
  <si>
    <t>ゆあさメンタルクリニック</t>
  </si>
  <si>
    <t>01,2033,6</t>
  </si>
  <si>
    <t>平20. 9. 9</t>
  </si>
  <si>
    <t>小林クリニック</t>
  </si>
  <si>
    <t>01,2036,9</t>
  </si>
  <si>
    <t>平20. 11. 5</t>
  </si>
  <si>
    <t>01,2037,7</t>
  </si>
  <si>
    <t>01,2038,5</t>
  </si>
  <si>
    <t>たがわ眼科クリニック</t>
  </si>
  <si>
    <t>01,2039,3</t>
  </si>
  <si>
    <t>平21. 2. 20</t>
  </si>
  <si>
    <t>01,2042,7</t>
  </si>
  <si>
    <t>01,2043,5</t>
  </si>
  <si>
    <t>みやうち眼科</t>
  </si>
  <si>
    <t>01,2044,3</t>
  </si>
  <si>
    <t>01,2046,8</t>
  </si>
  <si>
    <t>なかざわ眼科クリニック</t>
  </si>
  <si>
    <t>01,2047,6</t>
  </si>
  <si>
    <t>平21. 10. 10</t>
  </si>
  <si>
    <t>中山クリニック</t>
  </si>
  <si>
    <t>01,2048,4</t>
  </si>
  <si>
    <t>平22. 2. 1</t>
  </si>
  <si>
    <t>01,2050,0</t>
  </si>
  <si>
    <t>金沢先進医学センター</t>
  </si>
  <si>
    <t>01,2051,8</t>
  </si>
  <si>
    <t>はまだクリニック</t>
  </si>
  <si>
    <t>01,2054,2</t>
  </si>
  <si>
    <t>平22. 10. 19</t>
  </si>
  <si>
    <t>浅ノ川中日新聞北陸本社診療所</t>
  </si>
  <si>
    <t>01,2055,9</t>
  </si>
  <si>
    <t>平22. 10. 12</t>
  </si>
  <si>
    <t>01,2056,7</t>
  </si>
  <si>
    <t>なかがわ皮膚科クリニック</t>
  </si>
  <si>
    <t>01,2057,5</t>
  </si>
  <si>
    <t>たけはら皮ふ科医院</t>
  </si>
  <si>
    <t>01,2058,3</t>
  </si>
  <si>
    <t>平22. 12. 1</t>
  </si>
  <si>
    <t>白鳥路クリニック</t>
  </si>
  <si>
    <t>01,2060,9</t>
  </si>
  <si>
    <t>平23. 1. 1</t>
  </si>
  <si>
    <t>01,2062,5</t>
  </si>
  <si>
    <t>01,2064,1</t>
  </si>
  <si>
    <t>愛レディスクリニック</t>
  </si>
  <si>
    <t>01,2066,6</t>
  </si>
  <si>
    <t>平23. 6. 1</t>
  </si>
  <si>
    <t>01,2067,4</t>
  </si>
  <si>
    <t>駅西みみはなのどクリニック</t>
  </si>
  <si>
    <t>01,2068,2</t>
  </si>
  <si>
    <t>01,2069,0</t>
  </si>
  <si>
    <t>くらち眼科医院</t>
  </si>
  <si>
    <t>01,2075,7</t>
  </si>
  <si>
    <t>平24. 1. 1</t>
  </si>
  <si>
    <t>小泉クリニック</t>
  </si>
  <si>
    <t>01,2079,9</t>
  </si>
  <si>
    <t>平24. 5. 1</t>
  </si>
  <si>
    <t>さいとう眼科</t>
  </si>
  <si>
    <t>01,2080,7</t>
  </si>
  <si>
    <t>やざきクリニック</t>
  </si>
  <si>
    <t>01,2082,3</t>
  </si>
  <si>
    <t>金沢こころクリニック</t>
  </si>
  <si>
    <t>01,2085,6</t>
  </si>
  <si>
    <t>平24. 7. 1</t>
  </si>
  <si>
    <t>01,2086,4</t>
  </si>
  <si>
    <t>福田耳鼻咽喉科医院</t>
  </si>
  <si>
    <t>01,2088,0</t>
  </si>
  <si>
    <t>平24. 10. 1</t>
  </si>
  <si>
    <t>めぐみクリニック</t>
  </si>
  <si>
    <t>01,2089,8</t>
  </si>
  <si>
    <t>西村眼科クリニック</t>
  </si>
  <si>
    <t>01,2091,4</t>
  </si>
  <si>
    <t>平25. 2. 1</t>
  </si>
  <si>
    <t>わかくさホームケアクリニック</t>
  </si>
  <si>
    <t>01,2092,2</t>
  </si>
  <si>
    <t>01,2093,0</t>
  </si>
  <si>
    <t>01,2097,1</t>
  </si>
  <si>
    <t>畷形成外科</t>
  </si>
  <si>
    <t>01,2099,7</t>
  </si>
  <si>
    <t>平松医院</t>
  </si>
  <si>
    <t>01,2102,9</t>
  </si>
  <si>
    <t>平26. 1. 1</t>
  </si>
  <si>
    <t>橋場町クリニック</t>
  </si>
  <si>
    <t>01,2104,5</t>
  </si>
  <si>
    <t>あかまる整形外科・脊椎クリニック</t>
  </si>
  <si>
    <t>01,2106,0</t>
  </si>
  <si>
    <t>平26. 2. 1</t>
  </si>
  <si>
    <t>01,2109,4</t>
  </si>
  <si>
    <t>おんま耳鼻咽喉科クリニック</t>
  </si>
  <si>
    <t>01,2110,2</t>
  </si>
  <si>
    <t>ひまわり皮膚科</t>
  </si>
  <si>
    <t>01,2111,0</t>
  </si>
  <si>
    <t>金沢たまごクリニック</t>
  </si>
  <si>
    <t>01,2112,8</t>
  </si>
  <si>
    <t>平26. 4. 14</t>
  </si>
  <si>
    <t>タケダスキンクリニック</t>
  </si>
  <si>
    <t>01,2113,6</t>
  </si>
  <si>
    <t>01,2114,4</t>
  </si>
  <si>
    <t>やすもと医院</t>
  </si>
  <si>
    <t>01,2115,1</t>
  </si>
  <si>
    <t>社会医療法人財団董仙会恵寿金沢病院</t>
  </si>
  <si>
    <t>01,2116,9</t>
  </si>
  <si>
    <t>ますた内科クリニック</t>
  </si>
  <si>
    <t>01,2118,5</t>
  </si>
  <si>
    <t>平27. 2. 1</t>
  </si>
  <si>
    <t>01,2119,3</t>
  </si>
  <si>
    <t>いとう内科クリニック</t>
  </si>
  <si>
    <t>01,2122,7</t>
  </si>
  <si>
    <t>01,2124,3</t>
  </si>
  <si>
    <t>おおくぼ眼科クリニック</t>
  </si>
  <si>
    <t>01,2125,0</t>
  </si>
  <si>
    <t>平27. 6. 1</t>
  </si>
  <si>
    <t>01,2132,6</t>
  </si>
  <si>
    <t>斎藤皮フ科クリニック</t>
  </si>
  <si>
    <t>01,2133,4</t>
  </si>
  <si>
    <t>01,2134,2</t>
  </si>
  <si>
    <t>さぶりクリニック</t>
  </si>
  <si>
    <t>01,2135,9</t>
  </si>
  <si>
    <t>平28. 7. 20</t>
  </si>
  <si>
    <t>01,2137,5</t>
  </si>
  <si>
    <t>01,2138,3</t>
  </si>
  <si>
    <t>やまぐち内科クリニック</t>
  </si>
  <si>
    <t>01,2139,1</t>
  </si>
  <si>
    <t>01,2141,7</t>
  </si>
  <si>
    <t>01,2142,5</t>
  </si>
  <si>
    <t>01,2143,3</t>
  </si>
  <si>
    <t>01,2149,0</t>
  </si>
  <si>
    <t>01,2150,8</t>
  </si>
  <si>
    <t>01,2151,6</t>
  </si>
  <si>
    <t>01,2152,4</t>
  </si>
  <si>
    <t>やながわ在宅クリニック</t>
  </si>
  <si>
    <t>01,2159,9</t>
  </si>
  <si>
    <t>01,2160,7</t>
  </si>
  <si>
    <t>はんだ整形外科クリニック</t>
  </si>
  <si>
    <t>01,2163,1</t>
  </si>
  <si>
    <t>金沢市駅西福祉健康センター</t>
  </si>
  <si>
    <t>01,2164,9</t>
  </si>
  <si>
    <t>01,2166,4</t>
  </si>
  <si>
    <t>のぐち血管外科クリニック</t>
  </si>
  <si>
    <t>01,2167,2</t>
  </si>
  <si>
    <t>片町眼科クリニック</t>
  </si>
  <si>
    <t>01,2168,0</t>
  </si>
  <si>
    <t>心療内科石井クリニック</t>
  </si>
  <si>
    <t>01,2169,8</t>
  </si>
  <si>
    <t>わたなべ整形外科クリニック</t>
  </si>
  <si>
    <t>01,2171,4</t>
  </si>
  <si>
    <t>01,2172,2</t>
  </si>
  <si>
    <t>ミロク町診療所</t>
  </si>
  <si>
    <t>01,2173,0</t>
  </si>
  <si>
    <t>平30. 6. 1</t>
  </si>
  <si>
    <t>パークビル透析クリニック</t>
  </si>
  <si>
    <t>01,2174,8</t>
  </si>
  <si>
    <t>レディースクリニックゆう</t>
  </si>
  <si>
    <t>01,2175,5</t>
  </si>
  <si>
    <t>水口内科クリニック</t>
    <phoneticPr fontId="3"/>
  </si>
  <si>
    <t>01,2177,1</t>
  </si>
  <si>
    <t>やまと＠ホームクリニック</t>
  </si>
  <si>
    <t>01,2178,9</t>
  </si>
  <si>
    <t>平30. 8. 1</t>
  </si>
  <si>
    <t>川口眼科医院</t>
  </si>
  <si>
    <t>01,2180,5</t>
  </si>
  <si>
    <t>01,2181,3</t>
  </si>
  <si>
    <t>だいとく内科糖尿病クリニック</t>
  </si>
  <si>
    <t>01,2182,1</t>
  </si>
  <si>
    <t>平30. 11. 1</t>
  </si>
  <si>
    <t>アンジュレディースクリニック</t>
  </si>
  <si>
    <t>01,2187,0</t>
  </si>
  <si>
    <t>01,2189,6</t>
  </si>
  <si>
    <t>01,2191,2</t>
  </si>
  <si>
    <t>しまだ皮ふ科クリニック</t>
  </si>
  <si>
    <t>01,2192,0</t>
  </si>
  <si>
    <t>いそべ糖尿病内科クリニック</t>
  </si>
  <si>
    <t>01,2193,8</t>
  </si>
  <si>
    <t>北山こころのクリニック</t>
  </si>
  <si>
    <t>01,2194,6</t>
  </si>
  <si>
    <t>平31. 4. 1</t>
  </si>
  <si>
    <t>マッサン内科・透析クリニック</t>
  </si>
  <si>
    <t>01,2197,9</t>
  </si>
  <si>
    <t>01,2198,7</t>
  </si>
  <si>
    <t>01,2199,5</t>
  </si>
  <si>
    <t>沢田皮ふ科医院</t>
  </si>
  <si>
    <t>01,2200,1</t>
  </si>
  <si>
    <t>石田病院</t>
  </si>
  <si>
    <t>01,2201,9</t>
  </si>
  <si>
    <t>かがやき在宅診療所</t>
  </si>
  <si>
    <t>01,2202,7</t>
  </si>
  <si>
    <t>いしさか眼科</t>
  </si>
  <si>
    <t>01,2203,5</t>
  </si>
  <si>
    <t>令元. 12. 1</t>
  </si>
  <si>
    <t>01,2207,6</t>
  </si>
  <si>
    <t>たが整形外科クリニック</t>
  </si>
  <si>
    <t>01,2208,4</t>
  </si>
  <si>
    <t>ソフィアひふ科クリニック</t>
  </si>
  <si>
    <t>01,2209,2</t>
  </si>
  <si>
    <t>中浜内科胃腸科医院</t>
  </si>
  <si>
    <t>01,2210,0</t>
  </si>
  <si>
    <t>01,2211,8</t>
  </si>
  <si>
    <t>ふじたファミリークリニック</t>
  </si>
  <si>
    <t>01,2212,6</t>
  </si>
  <si>
    <t>シーピーエル病理診断科クリニック</t>
  </si>
  <si>
    <t>01,2213,4</t>
  </si>
  <si>
    <t>まえだ整形外科骨・関節クリニック</t>
  </si>
  <si>
    <t>01,2214,2</t>
  </si>
  <si>
    <t>あおばウィメンズクリニック</t>
  </si>
  <si>
    <t>01,2215,9</t>
  </si>
  <si>
    <t>金沢ハートクリニック・きたがわ内科</t>
  </si>
  <si>
    <t>01,2217,5</t>
  </si>
  <si>
    <t>東金沢整形外科クリニック</t>
  </si>
  <si>
    <t>01,2218,3</t>
  </si>
  <si>
    <t>にじの森皮フ科クリニック</t>
  </si>
  <si>
    <t>01,2219,1</t>
  </si>
  <si>
    <t>令2. 11. 1</t>
  </si>
  <si>
    <t>かがやきクリニック</t>
  </si>
  <si>
    <t>01,2220,9</t>
  </si>
  <si>
    <t>01,2221,7</t>
  </si>
  <si>
    <t>なつこクリニック</t>
  </si>
  <si>
    <t>01,2222,5</t>
  </si>
  <si>
    <t>01,2223,3</t>
  </si>
  <si>
    <t>わせだクリニック</t>
  </si>
  <si>
    <t>01,2225,8</t>
  </si>
  <si>
    <t>西インター内科・透析クリニック</t>
  </si>
  <si>
    <t>01,2226,6</t>
  </si>
  <si>
    <t>しみず眼科</t>
  </si>
  <si>
    <t>01,2228,2</t>
  </si>
  <si>
    <t>令3. 6. 1</t>
  </si>
  <si>
    <t>なかしま眼科クリニック</t>
  </si>
  <si>
    <t>01,2229,0</t>
  </si>
  <si>
    <t>痛みとストレスのクリニック</t>
  </si>
  <si>
    <t>01,2231,6</t>
  </si>
  <si>
    <t>令3. 8. 1</t>
  </si>
  <si>
    <t>01,2232,4</t>
  </si>
  <si>
    <t>石引こころの診療所</t>
  </si>
  <si>
    <t>01,2233,2</t>
  </si>
  <si>
    <t>南ケ丘クリニック</t>
  </si>
  <si>
    <t>01,2234,0</t>
  </si>
  <si>
    <t>とらたに整形外科</t>
  </si>
  <si>
    <t>01,2235,7</t>
  </si>
  <si>
    <t>令3. 11. 1</t>
  </si>
  <si>
    <t>よこやま整形外科手とリウマチクリニック</t>
  </si>
  <si>
    <t>01,2236,5</t>
  </si>
  <si>
    <t>01,2237,3</t>
  </si>
  <si>
    <t>01,2238,1</t>
  </si>
  <si>
    <t>01,2239,9</t>
  </si>
  <si>
    <t>01,2241,5</t>
  </si>
  <si>
    <t>けやきクリニック整形外科</t>
  </si>
  <si>
    <t>01,2242,3</t>
  </si>
  <si>
    <t>01,2243,1</t>
  </si>
  <si>
    <t>えぐち内科</t>
  </si>
  <si>
    <t>01,2244,9</t>
  </si>
  <si>
    <t>令4. 6. 1</t>
  </si>
  <si>
    <t>顔のクリニック金沢</t>
  </si>
  <si>
    <t>01,2245,6</t>
  </si>
  <si>
    <t>01,2246,4</t>
  </si>
  <si>
    <t>さいとう家族のクリニック</t>
  </si>
  <si>
    <t>01,2247,2</t>
  </si>
  <si>
    <t>メンタルクリニックくまぶん</t>
  </si>
  <si>
    <t>01,2248,0</t>
  </si>
  <si>
    <t>もりのさと整形外科クリニック</t>
  </si>
  <si>
    <t>01,2249,8</t>
  </si>
  <si>
    <t>01,2250,6</t>
  </si>
  <si>
    <t>01,2251,4</t>
  </si>
  <si>
    <t>01,2252,2</t>
  </si>
  <si>
    <t>まぶたのクリニック</t>
  </si>
  <si>
    <t>01,2253,0</t>
  </si>
  <si>
    <t>01,2254,8</t>
  </si>
  <si>
    <t>北山整形外科・手のクリニック</t>
  </si>
  <si>
    <t>01,2255,5</t>
  </si>
  <si>
    <t>01,2256,3</t>
  </si>
  <si>
    <t>スコール金沢健診ステーション</t>
  </si>
  <si>
    <t>01,2257,1</t>
  </si>
  <si>
    <t>のぞみ小児科医院</t>
  </si>
  <si>
    <t>01,2258,9</t>
  </si>
  <si>
    <t>たきの整形外科クリニック</t>
  </si>
  <si>
    <t>01,2259,7</t>
  </si>
  <si>
    <t>01,2260,5</t>
  </si>
  <si>
    <t>はっとり大腸肛門クリニック</t>
  </si>
  <si>
    <t>01,2261,3</t>
  </si>
  <si>
    <t>いずみのながた眼科</t>
  </si>
  <si>
    <t>01,2262,1</t>
  </si>
  <si>
    <t>01,2263,9</t>
  </si>
  <si>
    <t>坂本レディースクリニック</t>
  </si>
  <si>
    <t>01,2264,7</t>
  </si>
  <si>
    <t>いかわ皮膚科クリニック</t>
  </si>
  <si>
    <t>01,2265,4</t>
  </si>
  <si>
    <t>ゆずメンタルクリニック</t>
  </si>
  <si>
    <t>01,2266,2</t>
  </si>
  <si>
    <t>01,2267,0</t>
  </si>
  <si>
    <t>01,2268,8</t>
  </si>
  <si>
    <t>01,2269,6</t>
  </si>
  <si>
    <t>01,2270,4</t>
  </si>
  <si>
    <t>医療法人松原会七尾松原病院</t>
  </si>
  <si>
    <t>02,1016,0</t>
  </si>
  <si>
    <t>昭42. 5. 1</t>
  </si>
  <si>
    <t>社会医療法人財団董仙会恵寿総合病院</t>
  </si>
  <si>
    <t>02,1031,9</t>
  </si>
  <si>
    <t>昭43. 1. 1</t>
  </si>
  <si>
    <t>清水眼科医院</t>
  </si>
  <si>
    <t>02,1067,3</t>
  </si>
  <si>
    <t>02,1081,4</t>
  </si>
  <si>
    <t>うおぎし医院</t>
  </si>
  <si>
    <t>02,1083,0</t>
  </si>
  <si>
    <t>平7. 6. 16</t>
  </si>
  <si>
    <t>浜岡整形外科クリニック</t>
  </si>
  <si>
    <t>02,1085,5</t>
  </si>
  <si>
    <t>平9. 1. 10</t>
  </si>
  <si>
    <t>02,1086,3</t>
  </si>
  <si>
    <t>02,1088,9</t>
  </si>
  <si>
    <t>02,1091,3</t>
  </si>
  <si>
    <t>北村病院</t>
  </si>
  <si>
    <t>02,1093,9</t>
  </si>
  <si>
    <t>02,1095,4</t>
  </si>
  <si>
    <t>山﨑医院</t>
  </si>
  <si>
    <t>02,1099,6</t>
  </si>
  <si>
    <t>平13. 11. 1</t>
  </si>
  <si>
    <t>02,1100,2</t>
  </si>
  <si>
    <t>02,1102,8</t>
  </si>
  <si>
    <t>森クリニック</t>
  </si>
  <si>
    <t>02,1104,4</t>
  </si>
  <si>
    <t>田鶴浜診療所</t>
    <phoneticPr fontId="3"/>
  </si>
  <si>
    <t>02,1105,1</t>
  </si>
  <si>
    <t>村田医院</t>
  </si>
  <si>
    <t>02,1111,9</t>
  </si>
  <si>
    <t>七尾市国民健康保険直営釶打診療所</t>
  </si>
  <si>
    <t>02,1113,5</t>
  </si>
  <si>
    <t>七尾市国民健康保険直営能登島診療所</t>
  </si>
  <si>
    <t>02,1114,3</t>
  </si>
  <si>
    <t>02,1115,0</t>
  </si>
  <si>
    <t>岡部内科クリニック</t>
  </si>
  <si>
    <t>02,1116,8</t>
  </si>
  <si>
    <t>02,1123,4</t>
  </si>
  <si>
    <t>02,1124,2</t>
  </si>
  <si>
    <t>やまもと眼科クリニック</t>
  </si>
  <si>
    <t>02,1126,7</t>
  </si>
  <si>
    <t>02,1128,3</t>
  </si>
  <si>
    <t>中村ペインクリニック</t>
  </si>
  <si>
    <t>02,1131,7</t>
  </si>
  <si>
    <t>平27. 12. 1</t>
  </si>
  <si>
    <t>荒井皮ふ科クリニック</t>
  </si>
  <si>
    <t>02,1132,5</t>
  </si>
  <si>
    <t>横山内科医院</t>
  </si>
  <si>
    <t>02,1133,3</t>
  </si>
  <si>
    <t>平29. 11. 1</t>
  </si>
  <si>
    <t>山﨑耳鼻咽喉科クリニック</t>
  </si>
  <si>
    <t>02,1134,1</t>
  </si>
  <si>
    <t>宙メンタルクリニック</t>
  </si>
  <si>
    <t>02,1135,8</t>
  </si>
  <si>
    <t>令元. 8. 1</t>
  </si>
  <si>
    <t>02,1136,6</t>
  </si>
  <si>
    <t>02,1137,4</t>
  </si>
  <si>
    <t>02,1138,2</t>
  </si>
  <si>
    <t>八野田整形外科医院</t>
  </si>
  <si>
    <t>02,1139,0</t>
  </si>
  <si>
    <t>ねがみみらいクリニック</t>
  </si>
  <si>
    <t>02,1140,8</t>
  </si>
  <si>
    <t>02,1141,6</t>
  </si>
  <si>
    <t>瀬川クリニック</t>
  </si>
  <si>
    <t>03,1083,8</t>
  </si>
  <si>
    <t>昭49. 4. 2</t>
  </si>
  <si>
    <t>特定勝木会やわたメディカルセンター</t>
  </si>
  <si>
    <t>03,1092,9</t>
  </si>
  <si>
    <t>昭50. 8. 1</t>
  </si>
  <si>
    <t>加茂整形外科医院</t>
  </si>
  <si>
    <t>03,1105,9</t>
  </si>
  <si>
    <t>昭57. 7. 29</t>
  </si>
  <si>
    <t>小松みなみ診療所</t>
  </si>
  <si>
    <t>03,1123,2</t>
  </si>
  <si>
    <t>上田クリニック</t>
  </si>
  <si>
    <t>03,1124,0</t>
  </si>
  <si>
    <t>昭60. 10. 1</t>
  </si>
  <si>
    <t>03,1130,7</t>
  </si>
  <si>
    <t>03,1135,6</t>
  </si>
  <si>
    <t>03,1136,4</t>
  </si>
  <si>
    <t>平元. 4. 1</t>
  </si>
  <si>
    <t>牧野整形外科医院</t>
  </si>
  <si>
    <t>03,1137,2</t>
  </si>
  <si>
    <t>平元. 5. 1</t>
  </si>
  <si>
    <t>見谷内科医院</t>
  </si>
  <si>
    <t>03,1139,8</t>
  </si>
  <si>
    <t>03,1140,6</t>
  </si>
  <si>
    <t>東野会東野病院</t>
  </si>
  <si>
    <t>03,1141,4</t>
  </si>
  <si>
    <t>平2. 4. 1</t>
  </si>
  <si>
    <t>楠野脳神経内科外科クリニック</t>
  </si>
  <si>
    <t>03,1143,0</t>
  </si>
  <si>
    <t>平2. 5. 8</t>
  </si>
  <si>
    <t>桃夭クリニック</t>
  </si>
  <si>
    <t>03,1150,5</t>
  </si>
  <si>
    <t>平4. 1. 10</t>
  </si>
  <si>
    <t>奥山眼科クリニック</t>
  </si>
  <si>
    <t>03,1151,3</t>
  </si>
  <si>
    <t>03,1155,4</t>
  </si>
  <si>
    <t>03,1156,2</t>
  </si>
  <si>
    <t>03,1159,6</t>
  </si>
  <si>
    <t>小泉医院</t>
  </si>
  <si>
    <t>03,1161,2</t>
  </si>
  <si>
    <t>平5. 12. 15</t>
  </si>
  <si>
    <t>03,1165,3</t>
  </si>
  <si>
    <t>おかやま眼科医院</t>
  </si>
  <si>
    <t>03,1167,9</t>
  </si>
  <si>
    <t>平8. 8. 24</t>
  </si>
  <si>
    <t>03,1168,7</t>
  </si>
  <si>
    <t>まだら園クリニック</t>
  </si>
  <si>
    <t>03,1172,9</t>
  </si>
  <si>
    <t>平9. 8. 27</t>
  </si>
  <si>
    <t>03,1173,7</t>
  </si>
  <si>
    <t>平10. 4. 1</t>
  </si>
  <si>
    <t>岡本病院</t>
  </si>
  <si>
    <t>03,1178,6</t>
  </si>
  <si>
    <t>中川外科医院</t>
  </si>
  <si>
    <t>03,1181,0</t>
  </si>
  <si>
    <t>山上小児科クリニック</t>
  </si>
  <si>
    <t>03,1184,4</t>
  </si>
  <si>
    <t>向出医院むかいでファミリークリニック</t>
  </si>
  <si>
    <t>03,1188,5</t>
  </si>
  <si>
    <t>03,1189,3</t>
  </si>
  <si>
    <t>きたむら内科クリニック</t>
  </si>
  <si>
    <t>03,1190,1</t>
  </si>
  <si>
    <t>平13. 9. 17</t>
  </si>
  <si>
    <t>03,1193,5</t>
  </si>
  <si>
    <t>社会福祉法人松寿園診療所</t>
  </si>
  <si>
    <t>03,1196,8</t>
  </si>
  <si>
    <t>平15. 5. 10</t>
  </si>
  <si>
    <t>眼科わじま医院</t>
  </si>
  <si>
    <t>03,1197,6</t>
  </si>
  <si>
    <t>平15. 10. 1</t>
  </si>
  <si>
    <t>澄鈴会粟津神経サナトリウム</t>
  </si>
  <si>
    <t>03,1198,4</t>
  </si>
  <si>
    <t>03,1199,2</t>
  </si>
  <si>
    <t>すずき心のクリニック</t>
  </si>
  <si>
    <t>03,1201,6</t>
  </si>
  <si>
    <t>03,1202,4</t>
  </si>
  <si>
    <t>惠仁クリニック</t>
  </si>
  <si>
    <t>03,1203,2</t>
  </si>
  <si>
    <t>03,1204,0</t>
  </si>
  <si>
    <t>吉田耳鼻咽喉科医院</t>
  </si>
  <si>
    <t>03,1208,1</t>
  </si>
  <si>
    <t>03,1209,9</t>
  </si>
  <si>
    <t>03,1210,7</t>
  </si>
  <si>
    <t>03,1211,5</t>
  </si>
  <si>
    <t>永遠幸レディスクリニック</t>
  </si>
  <si>
    <t>03,1213,1</t>
  </si>
  <si>
    <t>平20. 8. 1</t>
  </si>
  <si>
    <t>川北レイクサイドクリニック</t>
  </si>
  <si>
    <t>03,1214,9</t>
  </si>
  <si>
    <t>平20. 9. 20</t>
  </si>
  <si>
    <t>仁志会上小松クリニック</t>
  </si>
  <si>
    <t>03,1215,6</t>
  </si>
  <si>
    <t>03,1216,4</t>
  </si>
  <si>
    <t>03,1217,2</t>
  </si>
  <si>
    <t>03,1218,0</t>
  </si>
  <si>
    <t>03,1223,0</t>
  </si>
  <si>
    <t>平25. 8. 5</t>
  </si>
  <si>
    <t>特定勝木会芦城クリニック</t>
  </si>
  <si>
    <t>03,1224,8</t>
  </si>
  <si>
    <t>あさい皮膚科クリニック</t>
  </si>
  <si>
    <t>03,1225,5</t>
  </si>
  <si>
    <t>松陽東病院</t>
  </si>
  <si>
    <t>03,1226,3</t>
  </si>
  <si>
    <t>03,1227,1</t>
  </si>
  <si>
    <t>なかむら整形外科クリニック</t>
  </si>
  <si>
    <t>03,1229,7</t>
  </si>
  <si>
    <t>藤本皮膚科医院</t>
  </si>
  <si>
    <t>03,1230,5</t>
  </si>
  <si>
    <t>ゆうこ皮ふ科クリニック</t>
  </si>
  <si>
    <t>03,1232,1</t>
  </si>
  <si>
    <t>新小松アイクリニック</t>
  </si>
  <si>
    <t>03,1233,9</t>
  </si>
  <si>
    <t>平30. 3. 1</t>
  </si>
  <si>
    <t>よした眼科クリニック</t>
  </si>
  <si>
    <t>03,1234,7</t>
  </si>
  <si>
    <t>03,1236,2</t>
  </si>
  <si>
    <t>にしぶクリニック皮ふ科・形成外科</t>
  </si>
  <si>
    <t>03,1237,0</t>
  </si>
  <si>
    <t>正木アイクリニック</t>
  </si>
  <si>
    <t>03,1238,8</t>
  </si>
  <si>
    <t>03,1240,4</t>
  </si>
  <si>
    <t>あらきクリニック</t>
  </si>
  <si>
    <t>03,1241,2</t>
  </si>
  <si>
    <t>こまつ整形外科クリニック</t>
  </si>
  <si>
    <t>03,1242,0</t>
  </si>
  <si>
    <t>03,1243,8</t>
  </si>
  <si>
    <t>03,1244,6</t>
  </si>
  <si>
    <t>令5. 11. 1</t>
  </si>
  <si>
    <t>園町ホームケアクリニック</t>
  </si>
  <si>
    <t>03,1245,3</t>
  </si>
  <si>
    <t>令6. 1. 1</t>
  </si>
  <si>
    <t>03,1246,1</t>
  </si>
  <si>
    <t>令6. 3. 1</t>
  </si>
  <si>
    <t>嘉門内科クリニック</t>
  </si>
  <si>
    <t>04,1033,1</t>
  </si>
  <si>
    <t>平6. 4. 8</t>
  </si>
  <si>
    <t>04,1036,4</t>
  </si>
  <si>
    <t>平7. 9. 1</t>
  </si>
  <si>
    <t>公益社団法人石川勤労者医療協会輪島診療所</t>
  </si>
  <si>
    <t>04,1038,0</t>
  </si>
  <si>
    <t>桶本眼科</t>
  </si>
  <si>
    <t>04,1039,8</t>
  </si>
  <si>
    <t>フナキ舩木クリニック</t>
  </si>
  <si>
    <t>04,1044,8</t>
  </si>
  <si>
    <t>平15. 12. 1</t>
  </si>
  <si>
    <t>大和医院</t>
  </si>
  <si>
    <t>04,1048,9</t>
  </si>
  <si>
    <t>04,1051,3</t>
  </si>
  <si>
    <t>市立輪島病院舳倉診療所</t>
  </si>
  <si>
    <t>04,1052,1</t>
  </si>
  <si>
    <t>市立輪島病院西保診療所</t>
  </si>
  <si>
    <t>04,1053,9</t>
  </si>
  <si>
    <t>輪島市国民健康保険門前診療所</t>
  </si>
  <si>
    <t>04,1056,2</t>
  </si>
  <si>
    <t>粟倉医院</t>
  </si>
  <si>
    <t>04,1058,8</t>
  </si>
  <si>
    <t>平24. 3. 1</t>
  </si>
  <si>
    <t>市立輪島病院南志見診療所</t>
  </si>
  <si>
    <t>04,1059,6</t>
  </si>
  <si>
    <t>平24. 4. 1</t>
  </si>
  <si>
    <t>市立輪島病院七浦診療所</t>
  </si>
  <si>
    <t>04,1060,4</t>
  </si>
  <si>
    <t>宮下医院</t>
  </si>
  <si>
    <t>04,1062,0</t>
  </si>
  <si>
    <t>平27. 1. 1</t>
  </si>
  <si>
    <t>たくだ皮ふ科クリニック</t>
  </si>
  <si>
    <t>04,1063,8</t>
  </si>
  <si>
    <t>04,1064,6</t>
  </si>
  <si>
    <t>04,1065,3</t>
  </si>
  <si>
    <t>04,1067,9</t>
  </si>
  <si>
    <t>珠洲市総合病院附属大谷診療所</t>
  </si>
  <si>
    <t>05,1032,0</t>
  </si>
  <si>
    <t>恵仁会小西医院</t>
  </si>
  <si>
    <t>05,1035,3</t>
  </si>
  <si>
    <t>05,1036,1</t>
  </si>
  <si>
    <t>なかたに医院</t>
  </si>
  <si>
    <t>05,1037,9</t>
  </si>
  <si>
    <t>平11. 2. 4</t>
  </si>
  <si>
    <t>田中クリニック</t>
  </si>
  <si>
    <t>05,1039,5</t>
  </si>
  <si>
    <t>平12. 1. 18</t>
  </si>
  <si>
    <t>みちした内科クリニック</t>
  </si>
  <si>
    <t>05,1043,7</t>
  </si>
  <si>
    <t>大貫眼科医院</t>
  </si>
  <si>
    <t>05,1045,2</t>
  </si>
  <si>
    <t>正来医院</t>
  </si>
  <si>
    <t>06,1048,4</t>
  </si>
  <si>
    <t>昭53. 5. 1</t>
  </si>
  <si>
    <t>久藤総合病院</t>
  </si>
  <si>
    <t>06,1053,4</t>
  </si>
  <si>
    <t>昭54. 12. 1</t>
  </si>
  <si>
    <t>06,1069,0</t>
  </si>
  <si>
    <t>武村眼科医院</t>
  </si>
  <si>
    <t>06,1071,6</t>
  </si>
  <si>
    <t>平元. 6. 16</t>
  </si>
  <si>
    <t>池本整形外科医院</t>
  </si>
  <si>
    <t>06,1073,2</t>
  </si>
  <si>
    <t>平元. 7. 1</t>
  </si>
  <si>
    <t>06,1078,1</t>
  </si>
  <si>
    <t>刈谷医院</t>
  </si>
  <si>
    <t>06,1082,3</t>
  </si>
  <si>
    <t>06,1083,1</t>
  </si>
  <si>
    <t>塩浜医院</t>
  </si>
  <si>
    <t>06,1086,4</t>
  </si>
  <si>
    <t>平6. 10. 15</t>
  </si>
  <si>
    <t>06,1092,2</t>
  </si>
  <si>
    <t>河村医院</t>
  </si>
  <si>
    <t>06,1093,0</t>
  </si>
  <si>
    <t>堀内眼科医院</t>
  </si>
  <si>
    <t>06,1098,9</t>
  </si>
  <si>
    <t>近藤医院</t>
  </si>
  <si>
    <t>06,1099,7</t>
  </si>
  <si>
    <t>岡部内科医院</t>
  </si>
  <si>
    <t>06,1101,1</t>
  </si>
  <si>
    <t>平10. 5. 6</t>
  </si>
  <si>
    <t>06,1102,9</t>
  </si>
  <si>
    <t>06,1103,7</t>
  </si>
  <si>
    <t>高沢整形外科医院</t>
  </si>
  <si>
    <t>06,1110,2</t>
  </si>
  <si>
    <t>平15. 9. 12</t>
  </si>
  <si>
    <t>加賀ぐっすりクリニック</t>
  </si>
  <si>
    <t>06,1112,8</t>
  </si>
  <si>
    <t>鈴木医院</t>
  </si>
  <si>
    <t>06,1113,6</t>
  </si>
  <si>
    <t>上田医院</t>
  </si>
  <si>
    <t>06,1114,4</t>
  </si>
  <si>
    <t>吉田医院</t>
  </si>
  <si>
    <t>06,1116,9</t>
  </si>
  <si>
    <t>平16. 12. 1</t>
  </si>
  <si>
    <t>06,1119,3</t>
  </si>
  <si>
    <t>06,1120,1</t>
  </si>
  <si>
    <t>橋本医院</t>
  </si>
  <si>
    <t>06,1122,7</t>
  </si>
  <si>
    <t>06,1123,5</t>
  </si>
  <si>
    <t>06,1124,3</t>
  </si>
  <si>
    <t>もり眼科クリニック</t>
  </si>
  <si>
    <t>06,1126,8</t>
  </si>
  <si>
    <t>平20. 5. 1</t>
  </si>
  <si>
    <t>06,1127,6</t>
  </si>
  <si>
    <t>のざきクリニック</t>
  </si>
  <si>
    <t>06,1129,2</t>
  </si>
  <si>
    <t>加賀温泉駅前こころクリニック</t>
  </si>
  <si>
    <t>06,1131,8</t>
  </si>
  <si>
    <t>平22. 4. 1</t>
  </si>
  <si>
    <t>06,1132,6</t>
  </si>
  <si>
    <t>加賀温泉リハビリクリニック</t>
  </si>
  <si>
    <t>06,1133,4</t>
  </si>
  <si>
    <t>平24. 8. 1</t>
  </si>
  <si>
    <t>06,1135,9</t>
  </si>
  <si>
    <t>いじり眼科</t>
  </si>
  <si>
    <t>06,1136,7</t>
  </si>
  <si>
    <t>06,1137,5</t>
  </si>
  <si>
    <t>06,1138,3</t>
  </si>
  <si>
    <t>渋谷医院</t>
  </si>
  <si>
    <t>06,1139,1</t>
  </si>
  <si>
    <t>06,1140,9</t>
  </si>
  <si>
    <t>06,1141,7</t>
  </si>
  <si>
    <t>06,1142,5</t>
  </si>
  <si>
    <t>06,1143,3</t>
  </si>
  <si>
    <t>加賀こころの病院</t>
  </si>
  <si>
    <t>06,1144,1</t>
  </si>
  <si>
    <t>加賀蓮井病院</t>
  </si>
  <si>
    <t>06,1145,8</t>
  </si>
  <si>
    <t>06,1146,6</t>
  </si>
  <si>
    <t>山岸皮膚科医院</t>
  </si>
  <si>
    <t>06,1147,4</t>
  </si>
  <si>
    <t>令4. 12. 24</t>
  </si>
  <si>
    <t>07,1029,2</t>
  </si>
  <si>
    <t>昭51. 4. 1</t>
  </si>
  <si>
    <t>公益社団法人石川勤労者医療協会羽咋診療所</t>
  </si>
  <si>
    <t>07,1034,2</t>
  </si>
  <si>
    <t>07,1043,3</t>
  </si>
  <si>
    <t>平3. 8. 5</t>
  </si>
  <si>
    <t>羽咋東部クリニック</t>
  </si>
  <si>
    <t>07,1045,8</t>
  </si>
  <si>
    <t>平4. 7. 13</t>
  </si>
  <si>
    <t>07,1050,8</t>
  </si>
  <si>
    <t>平場内科クリニック</t>
  </si>
  <si>
    <t>07,1052,4</t>
  </si>
  <si>
    <t>平7. 5. 6</t>
  </si>
  <si>
    <t>田村眼科クリニック</t>
  </si>
  <si>
    <t>07,1053,2</t>
  </si>
  <si>
    <t>おおの整形外科クリニック</t>
  </si>
  <si>
    <t>07,1054,0</t>
  </si>
  <si>
    <t>平11. 4. 14</t>
  </si>
  <si>
    <t>いけの整形外科</t>
  </si>
  <si>
    <t>07,1055,7</t>
  </si>
  <si>
    <t>平11. 7. 25</t>
  </si>
  <si>
    <t>保志場内科クリニック</t>
  </si>
  <si>
    <t>07,1059,9</t>
  </si>
  <si>
    <t>平15. 6. 24</t>
  </si>
  <si>
    <t>07,1060,7</t>
  </si>
  <si>
    <t>松柳医院</t>
  </si>
  <si>
    <t>07,1063,1</t>
  </si>
  <si>
    <t>平18. 3. 13</t>
  </si>
  <si>
    <t>07,1064,9</t>
  </si>
  <si>
    <t>07,1066,4</t>
  </si>
  <si>
    <t>いがわ内科クリニック</t>
  </si>
  <si>
    <t>07,1067,2</t>
  </si>
  <si>
    <t>07,1068,0</t>
  </si>
  <si>
    <t>森田クリニック形成外科皮膚科</t>
  </si>
  <si>
    <t>07,1069,8</t>
  </si>
  <si>
    <t>令2. 7. 1</t>
  </si>
  <si>
    <t>12,1052,4</t>
  </si>
  <si>
    <t>手取川クリニック</t>
  </si>
  <si>
    <t>12,1063,1</t>
  </si>
  <si>
    <t>平18. 10. 19</t>
  </si>
  <si>
    <t>社会福祉法人金沢市民生協会ときわ病院</t>
    <phoneticPr fontId="3"/>
  </si>
  <si>
    <t>13,1030,8</t>
  </si>
  <si>
    <t>昭48. 11. 9</t>
  </si>
  <si>
    <t>13,1051,4</t>
  </si>
  <si>
    <t>高田内科クリニック</t>
  </si>
  <si>
    <t>13,1056,3</t>
  </si>
  <si>
    <t>昭61. 6. 16</t>
  </si>
  <si>
    <t>13,1059,7</t>
  </si>
  <si>
    <t>昭63. 7. 1</t>
  </si>
  <si>
    <t>深江レディースクリニック</t>
  </si>
  <si>
    <t>13,1072,0</t>
  </si>
  <si>
    <t>平4. 6. 1</t>
  </si>
  <si>
    <t>こじまクリニック</t>
  </si>
  <si>
    <t>13,1076,1</t>
  </si>
  <si>
    <t>平5. 6. 1</t>
  </si>
  <si>
    <t>山本クリニック</t>
  </si>
  <si>
    <t>13,1081,1</t>
  </si>
  <si>
    <t>平6. 9. 1</t>
  </si>
  <si>
    <t>荒木耳鼻咽喉科クリニック</t>
  </si>
  <si>
    <t>13,1085,2</t>
  </si>
  <si>
    <t>13,1088,6</t>
  </si>
  <si>
    <t>わかばやし眼科クリニック</t>
  </si>
  <si>
    <t>13,1093,6</t>
  </si>
  <si>
    <t>平9. 9. 1</t>
  </si>
  <si>
    <t>清水こどもクリニック</t>
  </si>
  <si>
    <t>13,1098,5</t>
  </si>
  <si>
    <t>平10. 11. 17</t>
  </si>
  <si>
    <t>やまむら眼科医院</t>
  </si>
  <si>
    <t>13,1099,3</t>
  </si>
  <si>
    <t>押野医院</t>
  </si>
  <si>
    <t>13,1101,7</t>
  </si>
  <si>
    <t>平11. 8. 1</t>
  </si>
  <si>
    <t>山口脳神経クリニック</t>
  </si>
  <si>
    <t>13,1102,5</t>
  </si>
  <si>
    <t>13,1103,3</t>
  </si>
  <si>
    <t>ののいち産婦人科クリニック</t>
  </si>
  <si>
    <t>13,1111,6</t>
  </si>
  <si>
    <t>平13. 7. 1</t>
  </si>
  <si>
    <t>13,1117,3</t>
  </si>
  <si>
    <t>13,1118,1</t>
  </si>
  <si>
    <t>13,1121,5</t>
  </si>
  <si>
    <t>13,1122,3</t>
  </si>
  <si>
    <t>小野木医院</t>
  </si>
  <si>
    <t>13,1123,1</t>
  </si>
  <si>
    <t>13,1130,6</t>
  </si>
  <si>
    <t>熊谷クリニック</t>
  </si>
  <si>
    <t>13,1131,4</t>
  </si>
  <si>
    <t>御経塚クリニック</t>
  </si>
  <si>
    <t>13,1132,2</t>
  </si>
  <si>
    <t>平17. 11. 15</t>
  </si>
  <si>
    <t>だいもん内科・腎透析クリニック</t>
  </si>
  <si>
    <t>13,1135,5</t>
  </si>
  <si>
    <t>13,1137,1</t>
  </si>
  <si>
    <t>13,1138,9</t>
  </si>
  <si>
    <t>野々市こころのクリニック</t>
  </si>
  <si>
    <t>13,1139,7</t>
  </si>
  <si>
    <t>平20. 10. 1</t>
  </si>
  <si>
    <t>浅ノ川金沢脳神経外科病院</t>
  </si>
  <si>
    <t>13,1140,5</t>
  </si>
  <si>
    <t>平20. 11. 15</t>
  </si>
  <si>
    <t>金沢工業大学扇が丘診療所</t>
  </si>
  <si>
    <t>13,1144,7</t>
  </si>
  <si>
    <t>平22. 9. 1</t>
  </si>
  <si>
    <t>うえの整形外科</t>
  </si>
  <si>
    <t>13,1147,0</t>
  </si>
  <si>
    <t>平25. 8. 1</t>
  </si>
  <si>
    <t>メディカルらいふクリニック</t>
  </si>
  <si>
    <t>13,1150,4</t>
  </si>
  <si>
    <t>13,1152,0</t>
  </si>
  <si>
    <t>かわきた整形外科醫院</t>
  </si>
  <si>
    <t>13,1153,8</t>
  </si>
  <si>
    <t>平26. 12. 1</t>
  </si>
  <si>
    <t>やまかわ内科クリニック</t>
  </si>
  <si>
    <t>13,1154,6</t>
  </si>
  <si>
    <t>かじ皮フ科クリニック</t>
  </si>
  <si>
    <t>13,1156,1</t>
  </si>
  <si>
    <t>小村整形外科</t>
  </si>
  <si>
    <t>13,1157,9</t>
  </si>
  <si>
    <t>なかそねひふ科クリニック</t>
  </si>
  <si>
    <t>13,1158,7</t>
  </si>
  <si>
    <t>13,1160,3</t>
  </si>
  <si>
    <t>13,1161,1</t>
  </si>
  <si>
    <t>13,1162,9</t>
  </si>
  <si>
    <t>ののいち整形外科脊椎外科クリニック</t>
  </si>
  <si>
    <t>13,1163,7</t>
  </si>
  <si>
    <t>13,1164,5</t>
  </si>
  <si>
    <t>13,1166,0</t>
  </si>
  <si>
    <t>南ケ丘病院</t>
  </si>
  <si>
    <t>13,1168,6</t>
  </si>
  <si>
    <t>とりい皮膚科クリニック</t>
  </si>
  <si>
    <t>13,1170,2</t>
  </si>
  <si>
    <t>令4. 3. 1</t>
  </si>
  <si>
    <t>13,1171,0</t>
  </si>
  <si>
    <t>13,1172,8</t>
  </si>
  <si>
    <t>つばきメンタルクリニック</t>
  </si>
  <si>
    <t>13,1173,6</t>
  </si>
  <si>
    <t>令4. 9. 1</t>
  </si>
  <si>
    <t>13,1174,4</t>
  </si>
  <si>
    <t>野々市なずな診療所</t>
  </si>
  <si>
    <t>13,1175,1</t>
  </si>
  <si>
    <t>おりたクリニック</t>
  </si>
  <si>
    <t>13,1176,9</t>
  </si>
  <si>
    <t>13,1177,7</t>
  </si>
  <si>
    <t>13,1178,5</t>
  </si>
  <si>
    <t>14,1016,5</t>
  </si>
  <si>
    <t>昭40. 5. 1</t>
  </si>
  <si>
    <t>14,1036,3</t>
  </si>
  <si>
    <t>14,1069,4</t>
  </si>
  <si>
    <t>平元. 10. 1</t>
  </si>
  <si>
    <t>14,1079,3</t>
  </si>
  <si>
    <t>松岡医院</t>
  </si>
  <si>
    <t>14,1081,9</t>
  </si>
  <si>
    <t>茶谷医院</t>
  </si>
  <si>
    <t>14,1087,6</t>
  </si>
  <si>
    <t>14,1089,2</t>
  </si>
  <si>
    <t>さかきばら内科医院</t>
  </si>
  <si>
    <t>14,1094,2</t>
  </si>
  <si>
    <t>平7. 3. 4</t>
  </si>
  <si>
    <t>金原皮膚科医院</t>
  </si>
  <si>
    <t>14,1096,7</t>
  </si>
  <si>
    <t>平7. 8. 1</t>
  </si>
  <si>
    <t>たなべ眼科医院</t>
  </si>
  <si>
    <t>14,1099,1</t>
  </si>
  <si>
    <t>14,1105,6</t>
  </si>
  <si>
    <t>いこま眼科医院</t>
  </si>
  <si>
    <t>14,1106,4</t>
  </si>
  <si>
    <t>平11. 1. 1</t>
  </si>
  <si>
    <t>14,1108,0</t>
  </si>
  <si>
    <t>14,1109,8</t>
  </si>
  <si>
    <t>たにぐち眼科医院</t>
  </si>
  <si>
    <t>14,1121,3</t>
  </si>
  <si>
    <t>14,1123,9</t>
  </si>
  <si>
    <t>かわむら整形外科クリニック</t>
  </si>
  <si>
    <t>14,1124,7</t>
  </si>
  <si>
    <t>望月眼科医院</t>
  </si>
  <si>
    <t>14,1125,4</t>
  </si>
  <si>
    <t>14,1129,6</t>
  </si>
  <si>
    <t>14,1132,0</t>
  </si>
  <si>
    <t>宗平内科医院</t>
  </si>
  <si>
    <t>14,1133,8</t>
  </si>
  <si>
    <t>平21. 12. 1</t>
  </si>
  <si>
    <t>14,1134,6</t>
  </si>
  <si>
    <t>みずほ病院</t>
  </si>
  <si>
    <t>14,1135,3</t>
  </si>
  <si>
    <t>平23. 11. 13</t>
  </si>
  <si>
    <t>友夢会たにぐち整形外科クリニック</t>
  </si>
  <si>
    <t>14,1136,1</t>
  </si>
  <si>
    <t>石倉クリニック</t>
  </si>
  <si>
    <t>14,1138,7</t>
  </si>
  <si>
    <t>向陽台クリニック</t>
  </si>
  <si>
    <t>14,1139,5</t>
  </si>
  <si>
    <t>キジマあたまのクリニック</t>
  </si>
  <si>
    <t>14,1141,1</t>
  </si>
  <si>
    <t>14,1142,9</t>
  </si>
  <si>
    <t>令元. 9. 9</t>
  </si>
  <si>
    <t>14,1143,7</t>
  </si>
  <si>
    <t>つねファミリークリニック</t>
  </si>
  <si>
    <t>14,1144,5</t>
  </si>
  <si>
    <t>うえしま整形外科・運動器クリニック</t>
  </si>
  <si>
    <t>14,1145,2</t>
  </si>
  <si>
    <t>まきの皮ふ科</t>
  </si>
  <si>
    <t>14,1146,0</t>
  </si>
  <si>
    <t>山田耳鼻咽喉科医院</t>
  </si>
  <si>
    <t>14,1147,8</t>
  </si>
  <si>
    <t>令4. 8. 1</t>
  </si>
  <si>
    <t>15,1028,7</t>
  </si>
  <si>
    <t>松沼医院</t>
  </si>
  <si>
    <t>15,1035,2</t>
  </si>
  <si>
    <t>四藏医院</t>
  </si>
  <si>
    <t>15,1036,0</t>
  </si>
  <si>
    <t>15,1038,6</t>
  </si>
  <si>
    <t>小西内科医院</t>
  </si>
  <si>
    <t>15,1042,8</t>
  </si>
  <si>
    <t>平13. 6. 11</t>
  </si>
  <si>
    <t>15,1048,5</t>
  </si>
  <si>
    <t>志賀クリニック</t>
  </si>
  <si>
    <t>15,1049,3</t>
  </si>
  <si>
    <t>岡田医院</t>
  </si>
  <si>
    <t>15,1051,9</t>
  </si>
  <si>
    <t>平19. 7. 15</t>
  </si>
  <si>
    <t>15,1054,3</t>
  </si>
  <si>
    <t>ひよりクリニック</t>
  </si>
  <si>
    <t>15,1055,0</t>
  </si>
  <si>
    <t>15,1056,8</t>
  </si>
  <si>
    <t>医療法人平成会向クリニック</t>
  </si>
  <si>
    <t>15,1057,6</t>
  </si>
  <si>
    <t>15,1058,4</t>
  </si>
  <si>
    <t>16,1051,7</t>
  </si>
  <si>
    <t>安田医院</t>
  </si>
  <si>
    <t>16,1052,5</t>
  </si>
  <si>
    <t>社会医療法人財団董仙会鳥屋診療所</t>
  </si>
  <si>
    <t>16,1057,4</t>
  </si>
  <si>
    <t>かじ内科クリニック</t>
  </si>
  <si>
    <t>16,1062,4</t>
  </si>
  <si>
    <t>17,1017,6</t>
  </si>
  <si>
    <t>昭56. 8. 1</t>
  </si>
  <si>
    <t>公立穴水総合病院兜診療所</t>
  </si>
  <si>
    <t>17,1024,2</t>
  </si>
  <si>
    <t>昭41. 4. 1</t>
  </si>
  <si>
    <t>持木会柳田温泉病院</t>
  </si>
  <si>
    <t>17,1039,0</t>
  </si>
  <si>
    <t>昭57. 1. 12</t>
  </si>
  <si>
    <t>生垣医院</t>
  </si>
  <si>
    <t>17,1043,2</t>
  </si>
  <si>
    <t>平2. 1. 15</t>
  </si>
  <si>
    <t>北川内科クリニック</t>
  </si>
  <si>
    <t>17,1048,1</t>
  </si>
  <si>
    <t>平9. 5. 1</t>
  </si>
  <si>
    <t>17,1052,3</t>
  </si>
  <si>
    <t>持木メディカルクリニック</t>
  </si>
  <si>
    <t>17,1054,9</t>
  </si>
  <si>
    <t>平14. 9. 1</t>
  </si>
  <si>
    <t>千間内科クリニック</t>
  </si>
  <si>
    <t>17,1055,6</t>
  </si>
  <si>
    <t>平15. 5. 6</t>
  </si>
  <si>
    <t>17,1059,8</t>
  </si>
  <si>
    <t>17,1060,6</t>
  </si>
  <si>
    <t>平17. 3. 1</t>
  </si>
  <si>
    <t>公立宇出津総合病院瑞穂診療所</t>
  </si>
  <si>
    <t>17,1061,4</t>
  </si>
  <si>
    <t>はしもとクリニック</t>
  </si>
  <si>
    <t>17,1062,2</t>
  </si>
  <si>
    <t>穴水こころのクリニック</t>
  </si>
  <si>
    <t>17,1063,0</t>
  </si>
  <si>
    <t>平18. 5. 16</t>
  </si>
  <si>
    <t>社会医療法人財団董仙会恵寿鳩ヶ丘クリニック</t>
  </si>
  <si>
    <t>17,1065,5</t>
  </si>
  <si>
    <t>平21. 10. 1</t>
  </si>
  <si>
    <t>17,1066,3</t>
  </si>
  <si>
    <t>17,1067,1</t>
  </si>
  <si>
    <t>21,1000,4</t>
  </si>
  <si>
    <t>昭41. 5. 16</t>
  </si>
  <si>
    <t>芙蓉会二ツ屋病院</t>
  </si>
  <si>
    <t>21,1001,2</t>
  </si>
  <si>
    <t>昭53. 8. 1</t>
  </si>
  <si>
    <t>沖野クリニック</t>
  </si>
  <si>
    <t>21,1005,3</t>
  </si>
  <si>
    <t>21,1006,1</t>
  </si>
  <si>
    <t>紺谷医院</t>
  </si>
  <si>
    <t>21,1009,5</t>
  </si>
  <si>
    <t>きた眼科クリニック</t>
  </si>
  <si>
    <t>21,1011,1</t>
  </si>
  <si>
    <t>らいふクリニック</t>
  </si>
  <si>
    <t>21,1012,9</t>
  </si>
  <si>
    <t>21,1014,5</t>
  </si>
  <si>
    <t>昭63. 6. 1</t>
  </si>
  <si>
    <t>宇野気医院</t>
  </si>
  <si>
    <t>21,1015,2</t>
  </si>
  <si>
    <t>21,1016,0</t>
  </si>
  <si>
    <t>かほく眼科</t>
  </si>
  <si>
    <t>21,1022,8</t>
  </si>
  <si>
    <t>久保医院</t>
  </si>
  <si>
    <t>21,1023,6</t>
  </si>
  <si>
    <t>藤田整形外科クリニック</t>
  </si>
  <si>
    <t>21,1025,1</t>
  </si>
  <si>
    <t>21,1027,7</t>
  </si>
  <si>
    <t>いしざき皮ふ科クリニック</t>
  </si>
  <si>
    <t>21,1028,5</t>
  </si>
  <si>
    <t>21,1029,3</t>
  </si>
  <si>
    <t>保志場医院</t>
  </si>
  <si>
    <t>21,1030,1</t>
  </si>
  <si>
    <t>令3. 7. 1</t>
  </si>
  <si>
    <t>なぎさこどもクリニック</t>
  </si>
  <si>
    <t>21,1031,9</t>
  </si>
  <si>
    <t>しばた眼科クリニック</t>
  </si>
  <si>
    <t>21,1032,7</t>
  </si>
  <si>
    <t>21,1033,5</t>
  </si>
  <si>
    <t>岡村内科医院</t>
  </si>
  <si>
    <t>22,1008,5</t>
  </si>
  <si>
    <t>昭57. 11. 8</t>
  </si>
  <si>
    <t>22,1009,3</t>
  </si>
  <si>
    <t>22,1011,9</t>
  </si>
  <si>
    <t>22,1012,7</t>
  </si>
  <si>
    <t>むとう小児科医院</t>
  </si>
  <si>
    <t>22,1013,5</t>
  </si>
  <si>
    <t>平元. 4. 20</t>
  </si>
  <si>
    <t>22,1014,3</t>
  </si>
  <si>
    <t>新新内科医院</t>
  </si>
  <si>
    <t>22,1015,0</t>
  </si>
  <si>
    <t>今村耳鼻咽喉科医院</t>
  </si>
  <si>
    <t>22,1016,8</t>
  </si>
  <si>
    <t>株式会社トランテックス診療所</t>
  </si>
  <si>
    <t>22,1017,6</t>
  </si>
  <si>
    <t>平3. 5. 16</t>
  </si>
  <si>
    <t>矢ケ崎外科医院</t>
  </si>
  <si>
    <t>22,1018,4</t>
  </si>
  <si>
    <t>上田耳鼻咽喉科医院</t>
  </si>
  <si>
    <t>22,1019,2</t>
  </si>
  <si>
    <t>平3. 11. 1</t>
  </si>
  <si>
    <t>真田医院</t>
  </si>
  <si>
    <t>22,1020,0</t>
  </si>
  <si>
    <t>平4. 11. 2</t>
  </si>
  <si>
    <t>有川整形外科医院</t>
  </si>
  <si>
    <t>22,1022,6</t>
  </si>
  <si>
    <t>松任整形外科クリニック</t>
  </si>
  <si>
    <t>22,1023,4</t>
  </si>
  <si>
    <t>しらお眼科</t>
  </si>
  <si>
    <t>22,1024,2</t>
  </si>
  <si>
    <t>平8. 7. 17</t>
  </si>
  <si>
    <t>22,1025,9</t>
  </si>
  <si>
    <t>ういえ耳鼻咽喉科クリニック</t>
  </si>
  <si>
    <t>22,1026,7</t>
  </si>
  <si>
    <t>平9. 4. 21</t>
  </si>
  <si>
    <t>下崎整形外科医院</t>
  </si>
  <si>
    <t>22,1027,5</t>
  </si>
  <si>
    <t>22,1028,3</t>
  </si>
  <si>
    <t>やまもと内科医院</t>
  </si>
  <si>
    <t>22,1029,1</t>
  </si>
  <si>
    <t>22,1031,7</t>
  </si>
  <si>
    <t>谷内科歯科クリニック</t>
  </si>
  <si>
    <t>22,1033,3</t>
  </si>
  <si>
    <t>なんぶこども医院</t>
  </si>
  <si>
    <t>22,1034,1</t>
  </si>
  <si>
    <t>中村皮フ科クリニック</t>
  </si>
  <si>
    <t>22,1035,8</t>
  </si>
  <si>
    <t>べんクリニック</t>
  </si>
  <si>
    <t>22,1037,4</t>
  </si>
  <si>
    <t>平14. 5. 15</t>
  </si>
  <si>
    <t>22,1041,6</t>
  </si>
  <si>
    <t>うしむら眼科クリニック</t>
  </si>
  <si>
    <t>22,1049,9</t>
  </si>
  <si>
    <t>平14. 4. 1</t>
  </si>
  <si>
    <t>織田内科クリニック</t>
  </si>
  <si>
    <t>22,1052,3</t>
  </si>
  <si>
    <t>平5. 5. 8</t>
  </si>
  <si>
    <t>22,1055,6</t>
  </si>
  <si>
    <t>平13. 4. 1</t>
  </si>
  <si>
    <t>せいだクリニック</t>
  </si>
  <si>
    <t>22,1056,4</t>
  </si>
  <si>
    <t>22,1060,6</t>
  </si>
  <si>
    <t>22,1061,4</t>
  </si>
  <si>
    <t>平17. 2. 1</t>
  </si>
  <si>
    <t>22,1068,9</t>
  </si>
  <si>
    <t>22,1069,7</t>
  </si>
  <si>
    <t>聖来美クリニック</t>
  </si>
  <si>
    <t>22,1070,5</t>
  </si>
  <si>
    <t>22,1074,7</t>
  </si>
  <si>
    <t>ながしまクリニック</t>
  </si>
  <si>
    <t>22,1075,4</t>
  </si>
  <si>
    <t>松葉外科胃腸科クリニック</t>
  </si>
  <si>
    <t>22,1076,2</t>
  </si>
  <si>
    <t>長尾医院</t>
  </si>
  <si>
    <t>22,1078,8</t>
  </si>
  <si>
    <t>22,1079,6</t>
  </si>
  <si>
    <t>白峰診療所</t>
  </si>
  <si>
    <t>22,1080,4</t>
  </si>
  <si>
    <t>吉野谷診療所</t>
  </si>
  <si>
    <t>22,1081,2</t>
  </si>
  <si>
    <t>中宮診療所</t>
  </si>
  <si>
    <t>22,1082,0</t>
  </si>
  <si>
    <t>22,1083,8</t>
  </si>
  <si>
    <t>22,1084,6</t>
  </si>
  <si>
    <t>22,1085,3</t>
  </si>
  <si>
    <t>前田眼科クリニック</t>
  </si>
  <si>
    <t>22,1087,9</t>
  </si>
  <si>
    <t>平22. 5. 1</t>
  </si>
  <si>
    <t>22,1088,7</t>
  </si>
  <si>
    <t>たけお皮膚科クリニック</t>
  </si>
  <si>
    <t>22,1091,1</t>
  </si>
  <si>
    <t>22,1092,9</t>
  </si>
  <si>
    <t>22,1093,7</t>
  </si>
  <si>
    <t>嶋医院</t>
  </si>
  <si>
    <t>22,1094,5</t>
  </si>
  <si>
    <t>Ｂ’ｓＣｌｉｎｉｃ</t>
  </si>
  <si>
    <t>22,1095,2</t>
  </si>
  <si>
    <t>平29. 4. 1</t>
  </si>
  <si>
    <t>22,1096,0</t>
  </si>
  <si>
    <t>22,1097,8</t>
  </si>
  <si>
    <t>いこまともみレディースクリニック</t>
  </si>
  <si>
    <t>22,1099,4</t>
  </si>
  <si>
    <t>みやた整形外科</t>
  </si>
  <si>
    <t>22,1100,0</t>
  </si>
  <si>
    <t>津山クリニック</t>
  </si>
  <si>
    <t>22,1101,8</t>
  </si>
  <si>
    <t>22,1102,6</t>
  </si>
  <si>
    <t>白山ひかり眼科</t>
  </si>
  <si>
    <t>22,1103,4</t>
  </si>
  <si>
    <t>22,1104,2</t>
  </si>
  <si>
    <t>22,1105,9</t>
  </si>
  <si>
    <t>22,1106,7</t>
  </si>
  <si>
    <t>いけぶち整形外科クリニック</t>
  </si>
  <si>
    <t>22,1107,5</t>
  </si>
  <si>
    <t>23,1000,0</t>
  </si>
  <si>
    <t>23,1001,8</t>
  </si>
  <si>
    <t>本谷医院</t>
  </si>
  <si>
    <t>23,1002,6</t>
  </si>
  <si>
    <t>米島医院</t>
  </si>
  <si>
    <t>23,1003,4</t>
  </si>
  <si>
    <t>まつだクリニック</t>
  </si>
  <si>
    <t>23,1004,2</t>
  </si>
  <si>
    <t>あさもとクリニック</t>
  </si>
  <si>
    <t>23,1005,9</t>
  </si>
  <si>
    <t>23,1006,7</t>
  </si>
  <si>
    <t>公益社団法人石川勤労者医療協会寺井病院</t>
  </si>
  <si>
    <t>23,1010,9</t>
  </si>
  <si>
    <t>昭50. 12. 1</t>
  </si>
  <si>
    <t>前田医院</t>
  </si>
  <si>
    <t>23,1011,7</t>
  </si>
  <si>
    <t>秋山医院</t>
  </si>
  <si>
    <t>23,1013,3</t>
  </si>
  <si>
    <t>平12. 4. 7</t>
  </si>
  <si>
    <t>23,1014,1</t>
  </si>
  <si>
    <t>さかの耳鼻咽喉科クリニック</t>
  </si>
  <si>
    <t>23,1015,8</t>
  </si>
  <si>
    <t>和楽仁芳珠記念病院</t>
  </si>
  <si>
    <t>23,1019,0</t>
  </si>
  <si>
    <t>昭58. 6. 13</t>
  </si>
  <si>
    <t>23,1020,8</t>
  </si>
  <si>
    <t>23,1023,2</t>
  </si>
  <si>
    <t>23,1024,0</t>
  </si>
  <si>
    <t>23,1026,5</t>
  </si>
  <si>
    <t>上田眼科医院</t>
  </si>
  <si>
    <t>23,1027,3</t>
  </si>
  <si>
    <t>もりした整形外科クリニック</t>
  </si>
  <si>
    <t>23,1029,9</t>
  </si>
  <si>
    <t>たつのくちクリニック</t>
  </si>
  <si>
    <t>23,1030,7</t>
  </si>
  <si>
    <t>23,1031,5</t>
  </si>
  <si>
    <t>ボニュールクリニック</t>
  </si>
  <si>
    <t>23,1032,3</t>
  </si>
  <si>
    <t>平20. 12. 16</t>
  </si>
  <si>
    <t>みもうクリニック</t>
  </si>
  <si>
    <t>23,1034,9</t>
  </si>
  <si>
    <t>平22. 3. 23</t>
  </si>
  <si>
    <t>アイリスメディカルクリニック</t>
  </si>
  <si>
    <t>23,1035,6</t>
  </si>
  <si>
    <t>平24. 6. 1</t>
  </si>
  <si>
    <t>花咲く丘の診療所</t>
  </si>
  <si>
    <t>23,1036,4</t>
  </si>
  <si>
    <t>水本整形外科医院</t>
  </si>
  <si>
    <t>23,1037,2</t>
  </si>
  <si>
    <t>平25. 5. 21</t>
  </si>
  <si>
    <t>ながた内科クリニック</t>
  </si>
  <si>
    <t>23,1038,0</t>
  </si>
  <si>
    <t>ユトリヒト診療所</t>
  </si>
  <si>
    <t>23,1039,8</t>
  </si>
  <si>
    <t>80,1001,8</t>
  </si>
  <si>
    <t>昭41. 7. 1</t>
  </si>
  <si>
    <t>80,1004,2</t>
  </si>
  <si>
    <t>独立行政法人国立病院機構石川病院</t>
  </si>
  <si>
    <t>80,1006,7</t>
  </si>
  <si>
    <t>80,1008,3</t>
  </si>
  <si>
    <t>国立大学法人金沢大学附属病院</t>
  </si>
  <si>
    <t>80,1009,1</t>
  </si>
  <si>
    <t>平2. 3. 1</t>
  </si>
  <si>
    <t>高野医院</t>
    <phoneticPr fontId="2"/>
  </si>
  <si>
    <t>診療所</t>
    <rPh sb="0" eb="3">
      <t>シンリョウジョ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</si>
</sst>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m&quot;月&quot;d&quot;日&quot;;@" x16r2:formatCode16="[$-ja-JP-x-gannen]ggge&quot;年&quot;m&quot;月&quot;d&quot;日&quot;;@"/>
  </numFmts>
  <fonts count="1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8"/>
      <color theme="3"/>
      <name val="ＭＳ Ｐゴシック"/>
      <family val="2"/>
      <charset val="128"/>
      <scheme val="major"/>
    </font>
    <font>
      <b/>
      <sz val="24"/>
      <name val="BIZ UDPゴシック"/>
      <family val="3"/>
      <charset val="128"/>
    </font>
    <font>
      <b/>
      <sz val="18"/>
      <name val="BIZ UDPゴシック"/>
      <family val="3"/>
      <charset val="128"/>
    </font>
    <font>
      <b/>
      <sz val="11"/>
      <name val="BIZ UDPゴシック"/>
      <family val="3"/>
      <charset val="128"/>
    </font>
    <font>
      <b/>
      <sz val="16"/>
      <name val="BIZ UDPゴシック"/>
      <family val="3"/>
      <charset val="128"/>
    </font>
    <font>
      <b/>
      <u/>
      <sz val="16"/>
      <name val="BIZ UDPゴシック"/>
      <family val="3"/>
      <charset val="128"/>
    </font>
    <font>
      <b/>
      <sz val="13"/>
      <name val="BIZ UDPゴシック"/>
      <family val="3"/>
      <charset val="128"/>
    </font>
    <font>
      <sz val="11"/>
      <color theme="1"/>
      <name val="BIZ UDPゴシック"/>
      <family val="3"/>
      <charset val="128"/>
    </font>
    <font>
      <b/>
      <sz val="14"/>
      <name val="BIZ UDPゴシック"/>
      <family val="3"/>
      <charset val="128"/>
    </font>
    <font>
      <b/>
      <sz val="16"/>
      <color theme="1"/>
      <name val="BIZ UDPゴシック"/>
      <family val="3"/>
      <charset val="128"/>
    </font>
    <font>
      <u/>
      <sz val="11"/>
      <color theme="10"/>
      <name val="ＭＳ Ｐゴシック"/>
      <family val="2"/>
      <charset val="128"/>
      <scheme val="minor"/>
    </font>
  </fonts>
  <fills count="9">
    <fill>
      <patternFill patternType="none"/>
    </fill>
    <fill>
      <patternFill patternType="gray125"/>
    </fill>
    <fill>
      <patternFill patternType="none"/>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16">
    <border>
      <left/>
      <right/>
      <top/>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auto="1"/>
      </bottom>
      <diagonal/>
    </border>
  </borders>
  <cellStyleXfs count="4">
    <xf numFmtId="0" fontId="0" fillId="0" borderId="0"/>
    <xf numFmtId="0" fontId="1" fillId="2" borderId="0">
      <alignment vertical="center"/>
    </xf>
    <xf numFmtId="0" fontId="14" fillId="2" borderId="0" applyNumberFormat="0" applyFill="0" applyBorder="0" applyAlignment="0" applyProtection="0">
      <alignment vertical="center"/>
    </xf>
    <xf numFmtId="38" fontId="1" fillId="2" borderId="0" applyFont="0" applyFill="0" applyBorder="0" applyAlignment="0" applyProtection="0">
      <alignment vertical="center"/>
    </xf>
  </cellStyleXfs>
  <cellXfs count="128">
    <xf numFmtId="0" fontId="0" fillId="0" borderId="0" xfId="0"/>
    <xf numFmtId="0" fontId="5" fillId="0" borderId="0" xfId="0" applyFont="1" applyFill="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right" vertical="center"/>
    </xf>
    <xf numFmtId="0" fontId="7" fillId="0" borderId="0" xfId="0" applyFont="1" applyFill="1" applyAlignment="1">
      <alignment vertical="center"/>
    </xf>
    <xf numFmtId="0" fontId="6"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Alignment="1">
      <alignment horizontal="center" vertical="center"/>
    </xf>
    <xf numFmtId="0" fontId="8" fillId="3" borderId="4" xfId="0" applyFont="1" applyFill="1" applyBorder="1" applyAlignment="1">
      <alignment horizontal="center" vertical="center"/>
    </xf>
    <xf numFmtId="0" fontId="8" fillId="0" borderId="0" xfId="0" applyFont="1" applyFill="1" applyAlignment="1">
      <alignment vertical="center" wrapText="1"/>
    </xf>
    <xf numFmtId="0" fontId="10" fillId="0" borderId="0" xfId="0" applyFont="1" applyFill="1" applyAlignment="1">
      <alignment vertical="center"/>
    </xf>
    <xf numFmtId="0" fontId="8" fillId="3" borderId="3" xfId="0" applyFont="1" applyFill="1" applyBorder="1" applyAlignment="1">
      <alignment vertical="center" wrapText="1"/>
    </xf>
    <xf numFmtId="0" fontId="7" fillId="0" borderId="0" xfId="0" applyFont="1" applyFill="1" applyAlignment="1" applyProtection="1">
      <alignment horizontal="center" vertical="center" wrapText="1"/>
      <protection locked="0"/>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0" fontId="8" fillId="3" borderId="4" xfId="0" applyFont="1" applyFill="1" applyBorder="1" applyAlignment="1">
      <alignment vertical="center" wrapText="1"/>
    </xf>
    <xf numFmtId="0" fontId="8" fillId="0" borderId="0" xfId="0" applyFont="1" applyFill="1" applyAlignment="1">
      <alignment horizontal="right" vertical="center"/>
    </xf>
    <xf numFmtId="0" fontId="8" fillId="0" borderId="0" xfId="0" applyFont="1" applyFill="1" applyAlignment="1">
      <alignment horizontal="left" vertical="center"/>
    </xf>
    <xf numFmtId="0" fontId="8" fillId="0" borderId="11" xfId="0" applyFont="1" applyFill="1" applyBorder="1" applyAlignment="1">
      <alignment horizontal="center" vertical="center" wrapText="1"/>
    </xf>
    <xf numFmtId="0" fontId="7" fillId="0" borderId="0" xfId="0" applyFont="1" applyFill="1" applyAlignment="1">
      <alignment horizontal="left" vertical="center"/>
    </xf>
    <xf numFmtId="0" fontId="7" fillId="0" borderId="0" xfId="0" applyFont="1" applyFill="1" applyBorder="1" applyAlignment="1">
      <alignment vertical="center"/>
    </xf>
    <xf numFmtId="0" fontId="12" fillId="2" borderId="12" xfId="0" applyFont="1" applyFill="1" applyBorder="1" applyAlignment="1">
      <alignment vertical="center"/>
    </xf>
    <xf numFmtId="0" fontId="13" fillId="2" borderId="4"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protection locked="0"/>
    </xf>
    <xf numFmtId="0" fontId="12" fillId="2" borderId="11" xfId="0" applyFont="1" applyFill="1" applyBorder="1" applyAlignment="1">
      <alignment horizontal="left" vertical="center"/>
    </xf>
    <xf numFmtId="0" fontId="12" fillId="2" borderId="0" xfId="0" applyFont="1" applyFill="1" applyAlignment="1">
      <alignment horizontal="left" vertical="center"/>
    </xf>
    <xf numFmtId="0" fontId="12" fillId="2" borderId="12" xfId="0" applyFont="1" applyFill="1" applyBorder="1" applyAlignment="1">
      <alignment horizontal="left" vertical="center"/>
    </xf>
    <xf numFmtId="0" fontId="8" fillId="5" borderId="4"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3" fillId="2" borderId="4" xfId="0" applyFont="1" applyFill="1" applyBorder="1" applyAlignment="1" applyProtection="1">
      <alignment horizontal="right" vertical="center"/>
      <protection locked="0"/>
    </xf>
    <xf numFmtId="0" fontId="8" fillId="5" borderId="4" xfId="0" applyFont="1" applyFill="1" applyBorder="1" applyAlignment="1">
      <alignment horizontal="center" vertical="center"/>
    </xf>
    <xf numFmtId="0" fontId="8" fillId="2" borderId="13" xfId="0" applyFont="1" applyFill="1" applyBorder="1" applyAlignment="1">
      <alignment horizontal="center" vertical="center"/>
    </xf>
    <xf numFmtId="0" fontId="7" fillId="0" borderId="12" xfId="0" applyFont="1" applyFill="1" applyBorder="1" applyAlignment="1">
      <alignment vertical="center"/>
    </xf>
    <xf numFmtId="0" fontId="8" fillId="0" borderId="12" xfId="0" applyFont="1" applyFill="1" applyBorder="1" applyAlignment="1">
      <alignment vertical="center"/>
    </xf>
    <xf numFmtId="0" fontId="7" fillId="0" borderId="12" xfId="0" applyFont="1" applyFill="1" applyBorder="1" applyAlignment="1">
      <alignment horizontal="left" vertical="center" wrapText="1"/>
    </xf>
    <xf numFmtId="0" fontId="8" fillId="0" borderId="12" xfId="0" applyFont="1" applyFill="1" applyBorder="1" applyAlignment="1">
      <alignment vertical="center" wrapText="1"/>
    </xf>
    <xf numFmtId="0" fontId="8" fillId="0" borderId="12" xfId="0" applyFont="1" applyFill="1" applyBorder="1" applyAlignment="1">
      <alignment horizontal="left" vertical="center" wrapText="1"/>
    </xf>
    <xf numFmtId="0" fontId="7" fillId="0" borderId="14" xfId="0" applyFont="1" applyFill="1" applyBorder="1" applyAlignment="1">
      <alignment vertical="center"/>
    </xf>
    <xf numFmtId="0" fontId="8" fillId="2" borderId="12" xfId="0" applyFont="1" applyFill="1" applyBorder="1" applyAlignment="1">
      <alignment vertical="center"/>
    </xf>
    <xf numFmtId="0" fontId="1" fillId="2" borderId="0" xfId="1">
      <alignment vertical="center"/>
    </xf>
    <xf numFmtId="0" fontId="1" fillId="6" borderId="0" xfId="1" applyFill="1">
      <alignment vertical="center"/>
    </xf>
    <xf numFmtId="0" fontId="1" fillId="8" borderId="0" xfId="1" applyFill="1">
      <alignment vertical="center"/>
    </xf>
    <xf numFmtId="0" fontId="1" fillId="2" borderId="0" xfId="1" applyAlignment="1">
      <alignment horizontal="center" vertical="center"/>
    </xf>
    <xf numFmtId="0" fontId="1" fillId="7" borderId="0" xfId="1" applyFill="1">
      <alignment vertical="center"/>
    </xf>
    <xf numFmtId="0" fontId="1" fillId="6" borderId="0" xfId="1" applyFill="1" applyAlignment="1">
      <alignment horizontal="center" vertical="center"/>
    </xf>
    <xf numFmtId="0" fontId="1" fillId="2" borderId="0" xfId="1" applyAlignment="1">
      <alignment horizontal="right" vertical="center"/>
    </xf>
    <xf numFmtId="176" fontId="1" fillId="2" borderId="0" xfId="1" applyNumberFormat="1" applyAlignment="1">
      <alignment horizontal="right" vertical="center"/>
    </xf>
    <xf numFmtId="14" fontId="1" fillId="2" borderId="0" xfId="1" applyNumberFormat="1" applyAlignment="1">
      <alignment horizontal="right" vertical="center"/>
    </xf>
    <xf numFmtId="0" fontId="1" fillId="2" borderId="4" xfId="1" applyBorder="1" applyAlignment="1">
      <alignment horizontal="center" vertical="center" wrapText="1"/>
    </xf>
    <xf numFmtId="0" fontId="1" fillId="6" borderId="4" xfId="1" applyFill="1" applyBorder="1" applyAlignment="1">
      <alignment horizontal="center" vertical="center" wrapText="1"/>
    </xf>
    <xf numFmtId="0" fontId="1" fillId="8" borderId="4" xfId="1" applyFill="1" applyBorder="1" applyAlignment="1">
      <alignment horizontal="center" vertical="center" wrapText="1"/>
    </xf>
    <xf numFmtId="0" fontId="1" fillId="6" borderId="4" xfId="1" applyFill="1" applyBorder="1" applyAlignment="1">
      <alignment horizontal="left" vertical="center" wrapText="1"/>
    </xf>
    <xf numFmtId="176" fontId="1" fillId="6" borderId="4" xfId="1" applyNumberFormat="1" applyFill="1" applyBorder="1" applyAlignment="1">
      <alignment horizontal="center" vertical="center" wrapText="1"/>
    </xf>
    <xf numFmtId="177" fontId="1" fillId="6" borderId="4" xfId="1" applyNumberFormat="1" applyFill="1" applyBorder="1" applyAlignment="1">
      <alignment horizontal="left" vertical="center" wrapText="1"/>
    </xf>
    <xf numFmtId="0" fontId="1" fillId="2" borderId="4" xfId="1" applyBorder="1" applyAlignment="1">
      <alignment horizontal="center" vertical="center"/>
    </xf>
    <xf numFmtId="0" fontId="1" fillId="6" borderId="8" xfId="1" applyFill="1" applyBorder="1" applyAlignment="1">
      <alignment horizontal="center" vertical="center" wrapText="1"/>
    </xf>
    <xf numFmtId="0" fontId="1" fillId="7" borderId="4" xfId="1" applyFill="1" applyBorder="1" applyAlignment="1">
      <alignment horizontal="center" vertical="center" wrapText="1"/>
    </xf>
    <xf numFmtId="0" fontId="1" fillId="6" borderId="4" xfId="1" applyFill="1" applyBorder="1" applyAlignment="1">
      <alignment horizontal="right" vertical="center" wrapText="1"/>
    </xf>
    <xf numFmtId="176" fontId="1" fillId="2" borderId="4" xfId="1" applyNumberFormat="1" applyBorder="1" applyAlignment="1">
      <alignment horizontal="right" vertical="center" wrapText="1"/>
    </xf>
    <xf numFmtId="0" fontId="1" fillId="6" borderId="6" xfId="1" applyFill="1" applyBorder="1" applyAlignment="1">
      <alignment horizontal="right" vertical="center" wrapText="1"/>
    </xf>
    <xf numFmtId="0" fontId="1" fillId="3" borderId="4" xfId="1" applyFill="1" applyBorder="1">
      <alignment vertical="center"/>
    </xf>
    <xf numFmtId="0" fontId="1" fillId="2" borderId="4" xfId="1" applyBorder="1" applyAlignment="1">
      <alignment horizontal="left" vertical="center" wrapText="1"/>
    </xf>
    <xf numFmtId="0" fontId="1" fillId="2" borderId="4" xfId="1" applyBorder="1" applyAlignment="1">
      <alignment horizontal="left" vertical="center"/>
    </xf>
    <xf numFmtId="0" fontId="1" fillId="6" borderId="4" xfId="1" applyFill="1" applyBorder="1" applyAlignment="1">
      <alignment horizontal="center" vertical="center"/>
    </xf>
    <xf numFmtId="0" fontId="1" fillId="7" borderId="4" xfId="1" applyFill="1" applyBorder="1" applyAlignment="1">
      <alignment horizontal="center" vertical="center"/>
    </xf>
    <xf numFmtId="56" fontId="1" fillId="6" borderId="4" xfId="1" applyNumberFormat="1" applyFill="1" applyBorder="1" applyAlignment="1">
      <alignment horizontal="right" vertical="center" wrapText="1"/>
    </xf>
    <xf numFmtId="0" fontId="1" fillId="2" borderId="4" xfId="1" applyBorder="1">
      <alignment vertical="center"/>
    </xf>
    <xf numFmtId="0" fontId="1" fillId="2" borderId="4" xfId="1" applyBorder="1" applyAlignment="1">
      <alignment vertical="center" wrapText="1"/>
    </xf>
    <xf numFmtId="0" fontId="1" fillId="6" borderId="0" xfId="1" applyFill="1" applyAlignment="1">
      <alignment horizontal="left" vertical="center"/>
    </xf>
    <xf numFmtId="176" fontId="1" fillId="6" borderId="0" xfId="1" applyNumberFormat="1" applyFill="1">
      <alignment vertical="center"/>
    </xf>
    <xf numFmtId="0" fontId="1" fillId="7" borderId="0" xfId="1" applyFill="1" applyAlignment="1">
      <alignment horizontal="center" vertical="center"/>
    </xf>
    <xf numFmtId="0" fontId="1" fillId="2" borderId="10" xfId="1" applyBorder="1" applyAlignment="1">
      <alignment horizontal="center" vertical="center"/>
    </xf>
    <xf numFmtId="0" fontId="1" fillId="7" borderId="10" xfId="1" applyFill="1" applyBorder="1" applyAlignment="1">
      <alignment horizontal="center" vertical="center"/>
    </xf>
    <xf numFmtId="3" fontId="1" fillId="2" borderId="4" xfId="1" applyNumberFormat="1" applyBorder="1">
      <alignment vertical="center"/>
    </xf>
    <xf numFmtId="49" fontId="1" fillId="2" borderId="4" xfId="1" applyNumberFormat="1" applyBorder="1" applyAlignment="1">
      <alignment horizontal="center" vertical="center"/>
    </xf>
    <xf numFmtId="0" fontId="0" fillId="2" borderId="4" xfId="0" applyFont="1" applyFill="1" applyBorder="1" applyAlignment="1">
      <alignment horizontal="left" vertical="center"/>
    </xf>
    <xf numFmtId="0" fontId="12" fillId="2" borderId="11" xfId="0" applyFont="1" applyFill="1" applyBorder="1" applyAlignment="1">
      <alignment horizontal="left" vertical="center"/>
    </xf>
    <xf numFmtId="0" fontId="12" fillId="2" borderId="0" xfId="0" applyFont="1" applyFill="1" applyAlignment="1">
      <alignment horizontal="left" vertical="center"/>
    </xf>
    <xf numFmtId="0" fontId="8" fillId="0" borderId="0" xfId="0" applyFont="1" applyFill="1" applyAlignment="1">
      <alignment horizontal="left" vertical="center" wrapText="1"/>
    </xf>
    <xf numFmtId="0" fontId="8" fillId="3" borderId="4"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2" borderId="11" xfId="0" applyFont="1" applyFill="1" applyBorder="1" applyAlignment="1" applyProtection="1">
      <alignment horizontal="left" vertical="center" wrapText="1"/>
      <protection locked="0"/>
    </xf>
    <xf numFmtId="0" fontId="8" fillId="2" borderId="0" xfId="0" applyFont="1" applyFill="1" applyAlignment="1" applyProtection="1">
      <alignment horizontal="left" vertical="center" wrapText="1"/>
      <protection locked="0"/>
    </xf>
    <xf numFmtId="0" fontId="8" fillId="0" borderId="0" xfId="0" applyFont="1" applyFill="1" applyAlignment="1">
      <alignment vertical="center" wrapText="1"/>
    </xf>
    <xf numFmtId="0" fontId="11" fillId="0" borderId="0" xfId="0" applyFont="1" applyFill="1" applyAlignment="1">
      <alignment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2" borderId="3" xfId="0" applyFont="1" applyFill="1" applyBorder="1" applyAlignment="1" applyProtection="1">
      <alignment horizontal="right" vertical="center" wrapText="1"/>
      <protection locked="0"/>
    </xf>
    <xf numFmtId="0" fontId="8" fillId="2" borderId="5" xfId="0" applyFont="1" applyFill="1" applyBorder="1" applyAlignment="1" applyProtection="1">
      <alignment horizontal="right" vertical="center" wrapText="1"/>
      <protection locked="0"/>
    </xf>
    <xf numFmtId="0" fontId="8" fillId="2" borderId="4" xfId="0" applyFont="1" applyFill="1" applyBorder="1" applyAlignment="1" applyProtection="1">
      <alignment horizontal="right" vertical="center" wrapText="1"/>
      <protection locked="0"/>
    </xf>
    <xf numFmtId="0" fontId="11" fillId="2" borderId="4" xfId="0" applyFont="1" applyFill="1" applyBorder="1" applyAlignment="1" applyProtection="1">
      <alignment horizontal="right" vertical="center"/>
      <protection locked="0"/>
    </xf>
    <xf numFmtId="0" fontId="6" fillId="2" borderId="3"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49" fontId="6" fillId="2" borderId="3" xfId="0" applyNumberFormat="1" applyFont="1" applyFill="1" applyBorder="1" applyAlignment="1" applyProtection="1">
      <alignment horizontal="left" vertical="center"/>
      <protection locked="0"/>
    </xf>
    <xf numFmtId="49" fontId="6" fillId="2" borderId="2" xfId="0" applyNumberFormat="1" applyFont="1" applyFill="1" applyBorder="1" applyAlignment="1" applyProtection="1">
      <alignment horizontal="left" vertical="center"/>
      <protection locked="0"/>
    </xf>
    <xf numFmtId="49" fontId="6" fillId="2" borderId="5" xfId="0" applyNumberFormat="1" applyFont="1" applyFill="1" applyBorder="1" applyAlignment="1" applyProtection="1">
      <alignment horizontal="left" vertical="center"/>
      <protection locked="0"/>
    </xf>
    <xf numFmtId="0" fontId="8" fillId="2" borderId="0" xfId="0" applyFont="1" applyFill="1" applyAlignment="1">
      <alignment horizontal="left"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1" fillId="4" borderId="4" xfId="0" applyFont="1" applyFill="1" applyBorder="1" applyAlignment="1">
      <alignment vertical="center"/>
    </xf>
    <xf numFmtId="0" fontId="11" fillId="5" borderId="4" xfId="0" applyFont="1" applyFill="1" applyBorder="1" applyAlignment="1">
      <alignment vertical="center"/>
    </xf>
    <xf numFmtId="0" fontId="8" fillId="0" borderId="0" xfId="0" applyFont="1" applyFill="1" applyAlignment="1">
      <alignment horizontal="left" vertical="center"/>
    </xf>
    <xf numFmtId="0" fontId="1" fillId="6" borderId="15" xfId="1" applyFill="1" applyBorder="1" applyAlignment="1">
      <alignment horizontal="center" vertical="center"/>
    </xf>
    <xf numFmtId="0" fontId="1" fillId="7" borderId="8" xfId="1" applyFill="1" applyBorder="1" applyAlignment="1">
      <alignment horizontal="center" vertical="center"/>
    </xf>
    <xf numFmtId="0" fontId="1" fillId="7" borderId="10" xfId="1" applyFill="1" applyBorder="1" applyAlignment="1">
      <alignment horizontal="center" vertical="center"/>
    </xf>
    <xf numFmtId="0" fontId="1" fillId="7" borderId="8" xfId="1" applyFill="1" applyBorder="1" applyAlignment="1">
      <alignment horizontal="center" vertical="center" wrapText="1"/>
    </xf>
    <xf numFmtId="0" fontId="1" fillId="7" borderId="10" xfId="1" applyFill="1" applyBorder="1" applyAlignment="1">
      <alignment horizontal="center" vertical="center" wrapText="1"/>
    </xf>
    <xf numFmtId="0" fontId="1" fillId="2" borderId="3" xfId="1" applyBorder="1" applyAlignment="1">
      <alignment horizontal="center" vertical="center"/>
    </xf>
    <xf numFmtId="0" fontId="1" fillId="2" borderId="2" xfId="1" applyBorder="1" applyAlignment="1">
      <alignment horizontal="center" vertical="center"/>
    </xf>
    <xf numFmtId="0" fontId="1" fillId="2" borderId="5" xfId="1" applyBorder="1" applyAlignment="1">
      <alignment horizontal="center" vertical="center"/>
    </xf>
    <xf numFmtId="0" fontId="1" fillId="7" borderId="4" xfId="1" applyFill="1" applyBorder="1" applyAlignment="1">
      <alignment horizontal="center" vertical="center" wrapText="1"/>
    </xf>
    <xf numFmtId="0" fontId="1" fillId="2" borderId="4" xfId="1" applyBorder="1" applyAlignment="1">
      <alignment horizontal="center" vertical="center" wrapText="1"/>
    </xf>
    <xf numFmtId="0" fontId="1" fillId="2" borderId="4" xfId="1" applyBorder="1" applyAlignment="1">
      <alignment horizontal="center" vertical="center"/>
    </xf>
    <xf numFmtId="0" fontId="1" fillId="2" borderId="8" xfId="1" applyBorder="1" applyAlignment="1">
      <alignment horizontal="center" vertical="center"/>
    </xf>
    <xf numFmtId="0" fontId="1" fillId="2" borderId="10" xfId="1" applyBorder="1" applyAlignment="1">
      <alignment horizontal="center" vertical="center"/>
    </xf>
    <xf numFmtId="0" fontId="1" fillId="2" borderId="8" xfId="1" applyBorder="1" applyAlignment="1">
      <alignment horizontal="center" vertical="center" wrapText="1"/>
    </xf>
    <xf numFmtId="0" fontId="1" fillId="2" borderId="10" xfId="1" applyBorder="1" applyAlignment="1">
      <alignment horizontal="center" vertical="center" wrapText="1"/>
    </xf>
  </cellXfs>
  <cellStyles count="4">
    <cellStyle name="ハイパーリンク 2" xfId="2" xr:uid="{EE3241AF-73E9-4CAF-A9E3-F2857D6F8852}"/>
    <cellStyle name="桁区切り 2" xfId="3" xr:uid="{47EF504C-AFBB-4510-B51D-94E5A6121428}"/>
    <cellStyle name="標準" xfId="0" builtinId="0"/>
    <cellStyle name="標準 2" xfId="1" xr:uid="{17A397AB-D6A7-4494-97F6-2A58377A6AC7}"/>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I77"/>
  <sheetViews>
    <sheetView tabSelected="1" view="pageBreakPreview" zoomScale="70" zoomScaleNormal="100" zoomScaleSheetLayoutView="70" workbookViewId="0">
      <selection activeCell="A2" sqref="A2:H2"/>
    </sheetView>
  </sheetViews>
  <sheetFormatPr defaultColWidth="9.875" defaultRowHeight="24" customHeight="1" x14ac:dyDescent="0.15"/>
  <cols>
    <col min="1" max="1" width="3.875" style="4" customWidth="1"/>
    <col min="2" max="2" width="67.5" style="4" customWidth="1"/>
    <col min="3" max="7" width="29" style="4" customWidth="1"/>
    <col min="8" max="8" width="34.375" style="4" customWidth="1"/>
    <col min="9" max="9" width="48" style="4" bestFit="1" customWidth="1"/>
    <col min="10" max="16384" width="9.875" style="4"/>
  </cols>
  <sheetData>
    <row r="1" spans="1:9" ht="37.5" customHeight="1" thickBot="1" x14ac:dyDescent="0.2">
      <c r="A1" s="1" t="s">
        <v>7</v>
      </c>
      <c r="B1" s="2"/>
      <c r="C1" s="2"/>
      <c r="D1" s="2"/>
      <c r="E1" s="2"/>
      <c r="F1" s="2"/>
      <c r="G1" s="2"/>
      <c r="H1" s="3" t="s">
        <v>8</v>
      </c>
      <c r="I1" s="32" t="s">
        <v>63</v>
      </c>
    </row>
    <row r="2" spans="1:9" ht="213.75" customHeight="1" x14ac:dyDescent="0.15">
      <c r="A2" s="79" t="s">
        <v>62</v>
      </c>
      <c r="B2" s="112"/>
      <c r="C2" s="112"/>
      <c r="D2" s="112"/>
      <c r="E2" s="112"/>
      <c r="F2" s="112"/>
      <c r="G2" s="112"/>
      <c r="H2" s="112"/>
      <c r="I2" s="33"/>
    </row>
    <row r="3" spans="1:9" ht="18" customHeight="1" x14ac:dyDescent="0.15">
      <c r="B3" s="5"/>
      <c r="C3" s="5"/>
      <c r="D3" s="5"/>
      <c r="E3" s="5"/>
      <c r="F3" s="5"/>
      <c r="G3" s="5"/>
      <c r="H3" s="3"/>
      <c r="I3" s="33"/>
    </row>
    <row r="4" spans="1:9" ht="25.5" customHeight="1" x14ac:dyDescent="0.15">
      <c r="A4" s="6" t="s">
        <v>9</v>
      </c>
      <c r="B4" s="7"/>
      <c r="C4" s="5"/>
      <c r="D4" s="5"/>
      <c r="E4" s="5"/>
      <c r="F4" s="5"/>
      <c r="G4" s="5"/>
      <c r="H4" s="3"/>
      <c r="I4" s="33"/>
    </row>
    <row r="5" spans="1:9" ht="25.5" customHeight="1" x14ac:dyDescent="0.15">
      <c r="A5" s="6"/>
      <c r="B5" s="8" t="s">
        <v>10</v>
      </c>
      <c r="C5" s="100"/>
      <c r="D5" s="101"/>
      <c r="E5" s="101"/>
      <c r="F5" s="102"/>
      <c r="G5" s="77"/>
      <c r="H5" s="78"/>
      <c r="I5" s="21" t="str">
        <f>IF(C5="","←※入力必須項目です。入力願います。","")</f>
        <v>←※入力必須項目です。入力願います。</v>
      </c>
    </row>
    <row r="6" spans="1:9" ht="25.5" customHeight="1" x14ac:dyDescent="0.15">
      <c r="A6" s="6"/>
      <c r="B6" s="8" t="s">
        <v>64</v>
      </c>
      <c r="C6" s="100"/>
      <c r="D6" s="101"/>
      <c r="E6" s="101"/>
      <c r="F6" s="102"/>
      <c r="G6" s="77"/>
      <c r="H6" s="78"/>
      <c r="I6" s="21" t="str">
        <f t="shared" ref="I6:I14" si="0">IF(C6="","←※入力必須項目です。入力願います。","")</f>
        <v>←※入力必須項目です。入力願います。</v>
      </c>
    </row>
    <row r="7" spans="1:9" ht="25.5" customHeight="1" x14ac:dyDescent="0.15">
      <c r="A7" s="6"/>
      <c r="B7" s="8" t="s">
        <v>11</v>
      </c>
      <c r="C7" s="100"/>
      <c r="D7" s="101"/>
      <c r="E7" s="101"/>
      <c r="F7" s="102"/>
      <c r="G7" s="77"/>
      <c r="H7" s="78"/>
      <c r="I7" s="21" t="str">
        <f t="shared" si="0"/>
        <v>←※入力必須項目です。入力願います。</v>
      </c>
    </row>
    <row r="8" spans="1:9" ht="25.5" customHeight="1" x14ac:dyDescent="0.15">
      <c r="A8" s="6"/>
      <c r="B8" s="8" t="s">
        <v>65</v>
      </c>
      <c r="C8" s="100"/>
      <c r="D8" s="101"/>
      <c r="E8" s="101"/>
      <c r="F8" s="102"/>
      <c r="G8" s="77"/>
      <c r="H8" s="78"/>
      <c r="I8" s="21" t="str">
        <f t="shared" si="0"/>
        <v>←※入力必須項目です。入力願います。</v>
      </c>
    </row>
    <row r="9" spans="1:9" ht="25.5" customHeight="1" x14ac:dyDescent="0.15">
      <c r="A9" s="6"/>
      <c r="B9" s="8" t="s">
        <v>66</v>
      </c>
      <c r="C9" s="100"/>
      <c r="D9" s="101"/>
      <c r="E9" s="101"/>
      <c r="F9" s="102"/>
      <c r="G9" s="77"/>
      <c r="H9" s="78"/>
      <c r="I9" s="21" t="str">
        <f t="shared" si="0"/>
        <v>←※入力必須項目です。入力願います。</v>
      </c>
    </row>
    <row r="10" spans="1:9" ht="25.5" customHeight="1" x14ac:dyDescent="0.15">
      <c r="A10" s="6"/>
      <c r="B10" s="8" t="s">
        <v>12</v>
      </c>
      <c r="C10" s="100"/>
      <c r="D10" s="101"/>
      <c r="E10" s="101"/>
      <c r="F10" s="102"/>
      <c r="G10" s="77"/>
      <c r="H10" s="78"/>
      <c r="I10" s="21" t="str">
        <f t="shared" si="0"/>
        <v>←※入力必須項目です。入力願います。</v>
      </c>
    </row>
    <row r="11" spans="1:9" ht="25.5" customHeight="1" x14ac:dyDescent="0.15">
      <c r="A11" s="6"/>
      <c r="B11" s="8" t="s">
        <v>13</v>
      </c>
      <c r="C11" s="100"/>
      <c r="D11" s="101"/>
      <c r="E11" s="101"/>
      <c r="F11" s="102"/>
      <c r="G11" s="77"/>
      <c r="H11" s="78"/>
      <c r="I11" s="21" t="str">
        <f t="shared" si="0"/>
        <v>←※入力必須項目です。入力願います。</v>
      </c>
    </row>
    <row r="12" spans="1:9" ht="25.5" customHeight="1" x14ac:dyDescent="0.15">
      <c r="A12" s="6"/>
      <c r="B12" s="8" t="s">
        <v>14</v>
      </c>
      <c r="C12" s="100"/>
      <c r="D12" s="101"/>
      <c r="E12" s="101"/>
      <c r="F12" s="102"/>
      <c r="G12" s="77"/>
      <c r="H12" s="78"/>
      <c r="I12" s="21" t="str">
        <f t="shared" si="0"/>
        <v>←※入力必須項目です。入力願います。</v>
      </c>
    </row>
    <row r="13" spans="1:9" ht="25.5" customHeight="1" x14ac:dyDescent="0.15">
      <c r="A13" s="6"/>
      <c r="B13" s="8" t="s">
        <v>67</v>
      </c>
      <c r="C13" s="103"/>
      <c r="D13" s="104"/>
      <c r="E13" s="104"/>
      <c r="F13" s="105"/>
      <c r="G13" s="77"/>
      <c r="H13" s="78"/>
      <c r="I13" s="21" t="str">
        <f t="shared" si="0"/>
        <v>←※入力必須項目です。入力願います。</v>
      </c>
    </row>
    <row r="14" spans="1:9" ht="25.5" customHeight="1" x14ac:dyDescent="0.15">
      <c r="A14" s="6"/>
      <c r="B14" s="8" t="s">
        <v>15</v>
      </c>
      <c r="C14" s="100"/>
      <c r="D14" s="101"/>
      <c r="E14" s="101"/>
      <c r="F14" s="102"/>
      <c r="G14" s="77"/>
      <c r="H14" s="78"/>
      <c r="I14" s="21" t="str">
        <f t="shared" si="0"/>
        <v>←※入力必須項目です。入力願います。</v>
      </c>
    </row>
    <row r="15" spans="1:9" ht="20.45" customHeight="1" x14ac:dyDescent="0.15">
      <c r="B15" s="5"/>
      <c r="C15" s="5"/>
      <c r="D15" s="5"/>
      <c r="E15" s="5"/>
      <c r="F15" s="5"/>
      <c r="G15" s="5"/>
      <c r="H15" s="3"/>
      <c r="I15" s="33"/>
    </row>
    <row r="16" spans="1:9" ht="18.75" x14ac:dyDescent="0.15">
      <c r="A16" s="6" t="s">
        <v>16</v>
      </c>
      <c r="B16" s="6"/>
      <c r="C16" s="6"/>
      <c r="D16" s="9"/>
      <c r="E16" s="6"/>
      <c r="F16" s="6"/>
      <c r="G16" s="6"/>
      <c r="H16" s="6"/>
      <c r="I16" s="33"/>
    </row>
    <row r="17" spans="1:9" s="6" customFormat="1" ht="18.75" x14ac:dyDescent="0.15">
      <c r="A17" s="6" t="s">
        <v>17</v>
      </c>
      <c r="B17" s="6" t="s">
        <v>18</v>
      </c>
      <c r="D17" s="9"/>
      <c r="I17" s="34"/>
    </row>
    <row r="18" spans="1:9" s="6" customFormat="1" ht="26.25" customHeight="1" x14ac:dyDescent="0.15">
      <c r="A18" s="9"/>
      <c r="B18" s="106" t="s">
        <v>56</v>
      </c>
      <c r="C18" s="106"/>
      <c r="D18" s="106"/>
      <c r="E18" s="106"/>
      <c r="F18" s="106"/>
      <c r="G18" s="106"/>
      <c r="H18" s="106"/>
      <c r="I18" s="34"/>
    </row>
    <row r="19" spans="1:9" s="6" customFormat="1" ht="21.95" customHeight="1" x14ac:dyDescent="0.15">
      <c r="A19" s="9"/>
      <c r="B19" s="106" t="s">
        <v>19</v>
      </c>
      <c r="C19" s="106"/>
      <c r="D19" s="106"/>
      <c r="E19" s="106"/>
      <c r="F19" s="106"/>
      <c r="G19" s="106"/>
      <c r="H19" s="106"/>
      <c r="I19" s="34"/>
    </row>
    <row r="20" spans="1:9" s="6" customFormat="1" ht="77.099999999999994" customHeight="1" x14ac:dyDescent="0.15">
      <c r="A20" s="9"/>
      <c r="B20" s="106" t="s">
        <v>57</v>
      </c>
      <c r="C20" s="106"/>
      <c r="D20" s="106"/>
      <c r="E20" s="106"/>
      <c r="F20" s="106"/>
      <c r="G20" s="106"/>
      <c r="H20" s="106"/>
      <c r="I20" s="34"/>
    </row>
    <row r="21" spans="1:9" s="6" customFormat="1" ht="21.6" customHeight="1" x14ac:dyDescent="0.15">
      <c r="A21" s="9"/>
      <c r="B21" s="106" t="s">
        <v>20</v>
      </c>
      <c r="C21" s="106"/>
      <c r="D21" s="106"/>
      <c r="E21" s="106"/>
      <c r="F21" s="106"/>
      <c r="G21" s="106"/>
      <c r="H21" s="106"/>
      <c r="I21" s="34"/>
    </row>
    <row r="22" spans="1:9" ht="18.75" customHeight="1" x14ac:dyDescent="0.15">
      <c r="B22" s="107"/>
      <c r="C22" s="109" t="s">
        <v>48</v>
      </c>
      <c r="D22" s="110"/>
      <c r="E22" s="81" t="s">
        <v>49</v>
      </c>
      <c r="F22" s="111"/>
      <c r="G22" s="10"/>
      <c r="I22" s="33"/>
    </row>
    <row r="23" spans="1:9" ht="56.1" customHeight="1" x14ac:dyDescent="0.15">
      <c r="B23" s="108"/>
      <c r="C23" s="109"/>
      <c r="D23" s="110"/>
      <c r="E23" s="81"/>
      <c r="F23" s="111"/>
      <c r="I23" s="33"/>
    </row>
    <row r="24" spans="1:9" ht="30" customHeight="1" x14ac:dyDescent="0.15">
      <c r="B24" s="11" t="s">
        <v>21</v>
      </c>
      <c r="C24" s="96"/>
      <c r="D24" s="97"/>
      <c r="E24" s="96"/>
      <c r="F24" s="97"/>
      <c r="G24" s="77"/>
      <c r="H24" s="78"/>
      <c r="I24" s="21" t="str">
        <f>IF(OR(C24="",E24=""),"←※入力必須項目です。入力願います。","")</f>
        <v>←※入力必須項目です。入力願います。</v>
      </c>
    </row>
    <row r="25" spans="1:9" ht="30" customHeight="1" x14ac:dyDescent="0.15">
      <c r="B25" s="11" t="s">
        <v>22</v>
      </c>
      <c r="C25" s="96"/>
      <c r="D25" s="97"/>
      <c r="E25" s="96"/>
      <c r="F25" s="97"/>
      <c r="G25" s="77"/>
      <c r="H25" s="78"/>
      <c r="I25" s="21" t="str">
        <f t="shared" ref="I25" si="1">IF(OR(C25="",E25=""),"←※入力必須項目です。入力願います。","")</f>
        <v>←※入力必須項目です。入力願います。</v>
      </c>
    </row>
    <row r="26" spans="1:9" ht="18.75" customHeight="1" x14ac:dyDescent="0.15">
      <c r="B26" s="9"/>
      <c r="C26" s="12"/>
      <c r="E26" s="12"/>
      <c r="F26" s="12"/>
      <c r="G26" s="12"/>
      <c r="H26" s="12"/>
      <c r="I26" s="33"/>
    </row>
    <row r="27" spans="1:9" ht="30" customHeight="1" x14ac:dyDescent="0.15">
      <c r="A27" s="13"/>
      <c r="B27" s="11" t="s">
        <v>23</v>
      </c>
      <c r="C27" s="98"/>
      <c r="D27" s="99"/>
      <c r="E27" s="98"/>
      <c r="F27" s="99"/>
      <c r="G27" s="13"/>
      <c r="H27" s="13"/>
      <c r="I27" s="35"/>
    </row>
    <row r="28" spans="1:9" ht="30" customHeight="1" x14ac:dyDescent="0.15">
      <c r="A28" s="13"/>
      <c r="B28" s="11" t="s">
        <v>24</v>
      </c>
      <c r="C28" s="98"/>
      <c r="D28" s="99"/>
      <c r="E28" s="98"/>
      <c r="F28" s="99"/>
      <c r="G28" s="13"/>
      <c r="H28" s="13"/>
      <c r="I28" s="35"/>
    </row>
    <row r="29" spans="1:9" ht="80.099999999999994" customHeight="1" x14ac:dyDescent="0.15">
      <c r="A29" s="13"/>
      <c r="B29" s="79" t="s">
        <v>58</v>
      </c>
      <c r="C29" s="79"/>
      <c r="D29" s="79"/>
      <c r="E29" s="79"/>
      <c r="F29" s="79"/>
      <c r="G29" s="79"/>
      <c r="H29" s="79"/>
      <c r="I29" s="33"/>
    </row>
    <row r="30" spans="1:9" ht="25.5" customHeight="1" x14ac:dyDescent="0.15">
      <c r="B30" s="79" t="s">
        <v>25</v>
      </c>
      <c r="C30" s="79"/>
      <c r="D30" s="79"/>
      <c r="E30" s="79"/>
      <c r="F30" s="79"/>
      <c r="G30" s="79"/>
      <c r="H30" s="79"/>
      <c r="I30" s="33"/>
    </row>
    <row r="31" spans="1:9" ht="26.25" customHeight="1" x14ac:dyDescent="0.15">
      <c r="A31" s="13"/>
      <c r="B31" s="13"/>
      <c r="C31" s="13"/>
      <c r="D31" s="13"/>
      <c r="E31" s="13"/>
      <c r="F31" s="13"/>
      <c r="G31" s="13"/>
      <c r="H31" s="13"/>
      <c r="I31" s="33"/>
    </row>
    <row r="32" spans="1:9" s="6" customFormat="1" ht="18.75" x14ac:dyDescent="0.15">
      <c r="A32" s="6" t="s">
        <v>26</v>
      </c>
      <c r="B32" s="6" t="s">
        <v>27</v>
      </c>
      <c r="D32" s="9"/>
      <c r="I32" s="34"/>
    </row>
    <row r="33" spans="1:9" s="6" customFormat="1" ht="53.1" customHeight="1" x14ac:dyDescent="0.15">
      <c r="A33" s="9"/>
      <c r="B33" s="79" t="s">
        <v>51</v>
      </c>
      <c r="C33" s="79"/>
      <c r="D33" s="79"/>
      <c r="E33" s="79"/>
      <c r="F33" s="79"/>
      <c r="G33" s="79"/>
      <c r="H33" s="79"/>
      <c r="I33" s="36"/>
    </row>
    <row r="34" spans="1:9" s="6" customFormat="1" ht="50.45" customHeight="1" x14ac:dyDescent="0.15">
      <c r="B34" s="84" t="s">
        <v>28</v>
      </c>
      <c r="C34" s="85"/>
      <c r="D34" s="85"/>
      <c r="E34" s="85"/>
      <c r="F34" s="85"/>
      <c r="G34" s="85"/>
      <c r="H34" s="85"/>
      <c r="I34" s="37"/>
    </row>
    <row r="35" spans="1:9" s="6" customFormat="1" ht="18.75" x14ac:dyDescent="0.15">
      <c r="B35" s="14" t="s">
        <v>29</v>
      </c>
      <c r="C35" s="14"/>
      <c r="D35" s="14"/>
      <c r="E35" s="14"/>
      <c r="F35" s="14"/>
      <c r="G35" s="14"/>
      <c r="H35" s="14"/>
      <c r="I35" s="37"/>
    </row>
    <row r="36" spans="1:9" s="6" customFormat="1" ht="26.45" customHeight="1" x14ac:dyDescent="0.15">
      <c r="B36" s="86"/>
      <c r="C36" s="89" t="s">
        <v>50</v>
      </c>
      <c r="D36" s="90"/>
      <c r="E36" s="90"/>
      <c r="F36" s="91"/>
      <c r="I36" s="34"/>
    </row>
    <row r="37" spans="1:9" s="6" customFormat="1" ht="35.450000000000003" customHeight="1" x14ac:dyDescent="0.15">
      <c r="B37" s="87"/>
      <c r="C37" s="81" t="s">
        <v>30</v>
      </c>
      <c r="D37" s="27" t="s">
        <v>31</v>
      </c>
      <c r="E37" s="81" t="s">
        <v>32</v>
      </c>
      <c r="F37" s="27" t="s">
        <v>31</v>
      </c>
      <c r="I37" s="34"/>
    </row>
    <row r="38" spans="1:9" s="6" customFormat="1" ht="51" customHeight="1" x14ac:dyDescent="0.15">
      <c r="B38" s="88"/>
      <c r="C38" s="81"/>
      <c r="D38" s="27" t="s">
        <v>59</v>
      </c>
      <c r="E38" s="81"/>
      <c r="F38" s="27" t="s">
        <v>59</v>
      </c>
      <c r="I38" s="34"/>
    </row>
    <row r="39" spans="1:9" s="6" customFormat="1" ht="42" customHeight="1" x14ac:dyDescent="0.15">
      <c r="B39" s="15" t="s">
        <v>33</v>
      </c>
      <c r="C39" s="22"/>
      <c r="D39" s="23"/>
      <c r="E39" s="22"/>
      <c r="F39" s="23"/>
      <c r="G39" s="24"/>
      <c r="H39" s="25"/>
      <c r="I39" s="26" t="str">
        <f>IF(OR($C39="",$E39="",AND($C39="電話・オンライン診療が可能",$D39=""),AND($C39="往診が可能",$D39=""),AND($C39="電話・オンライン診療及び往診が可能",$D39=""),AND($E39="可",$F39="")),"←※入力必須項目です。入力願います。","")</f>
        <v>←※入力必須項目です。入力願います。</v>
      </c>
    </row>
    <row r="40" spans="1:9" s="6" customFormat="1" ht="16.5" customHeight="1" x14ac:dyDescent="0.15">
      <c r="C40" s="9"/>
      <c r="D40" s="9"/>
      <c r="G40" s="16"/>
      <c r="I40" s="34"/>
    </row>
    <row r="41" spans="1:9" s="6" customFormat="1" ht="18.75" x14ac:dyDescent="0.15">
      <c r="B41" s="14" t="s">
        <v>34</v>
      </c>
      <c r="C41" s="14"/>
      <c r="D41" s="14"/>
      <c r="E41" s="14"/>
      <c r="F41" s="14"/>
      <c r="G41" s="14"/>
      <c r="H41" s="14"/>
      <c r="I41" s="37"/>
    </row>
    <row r="42" spans="1:9" s="6" customFormat="1" ht="26.45" customHeight="1" x14ac:dyDescent="0.15">
      <c r="B42" s="86"/>
      <c r="C42" s="89" t="s">
        <v>50</v>
      </c>
      <c r="D42" s="90"/>
      <c r="E42" s="90"/>
      <c r="F42" s="91"/>
      <c r="I42" s="34"/>
    </row>
    <row r="43" spans="1:9" s="6" customFormat="1" ht="26.45" customHeight="1" x14ac:dyDescent="0.15">
      <c r="B43" s="87"/>
      <c r="C43" s="81" t="s">
        <v>30</v>
      </c>
      <c r="D43" s="28" t="s">
        <v>35</v>
      </c>
      <c r="E43" s="92" t="s">
        <v>32</v>
      </c>
      <c r="F43" s="29" t="s">
        <v>31</v>
      </c>
      <c r="I43" s="34"/>
    </row>
    <row r="44" spans="1:9" s="6" customFormat="1" ht="49.5" customHeight="1" x14ac:dyDescent="0.15">
      <c r="B44" s="88"/>
      <c r="C44" s="81"/>
      <c r="D44" s="29" t="s">
        <v>59</v>
      </c>
      <c r="E44" s="93"/>
      <c r="F44" s="29" t="s">
        <v>59</v>
      </c>
      <c r="I44" s="34"/>
    </row>
    <row r="45" spans="1:9" s="6" customFormat="1" ht="48" customHeight="1" x14ac:dyDescent="0.15">
      <c r="B45" s="15" t="s">
        <v>36</v>
      </c>
      <c r="C45" s="22"/>
      <c r="D45" s="23"/>
      <c r="E45" s="22"/>
      <c r="F45" s="23"/>
      <c r="G45" s="24"/>
      <c r="H45" s="25"/>
      <c r="I45" s="26" t="str">
        <f>IF(OR($C45="",$E45="",AND($C45="電話・オンライン診療が可能",$D45=""),AND($C45="往診が可能",$D45=""),AND($C45="電話・オンライン診療及び往診が可能",$D45=""),AND($E45="可",$F45="")),"←※入力必須項目です。入力願います。","")</f>
        <v>←※入力必須項目です。入力願います。</v>
      </c>
    </row>
    <row r="46" spans="1:9" s="6" customFormat="1" ht="51" customHeight="1" x14ac:dyDescent="0.15">
      <c r="B46" s="94" t="s">
        <v>37</v>
      </c>
      <c r="C46" s="94"/>
      <c r="D46" s="94"/>
      <c r="E46" s="94"/>
      <c r="F46" s="94"/>
      <c r="G46" s="79"/>
      <c r="H46" s="79"/>
      <c r="I46" s="34"/>
    </row>
    <row r="47" spans="1:9" s="6" customFormat="1" ht="28.5" customHeight="1" x14ac:dyDescent="0.15">
      <c r="B47" s="95" t="s">
        <v>60</v>
      </c>
      <c r="C47" s="95"/>
      <c r="D47" s="95"/>
      <c r="E47" s="95"/>
      <c r="F47" s="95"/>
      <c r="G47" s="95"/>
      <c r="H47" s="95"/>
      <c r="I47" s="34"/>
    </row>
    <row r="48" spans="1:9" s="6" customFormat="1" ht="16.5" customHeight="1" x14ac:dyDescent="0.15">
      <c r="B48" s="17"/>
      <c r="I48" s="34"/>
    </row>
    <row r="49" spans="1:9" s="6" customFormat="1" ht="32.450000000000003" customHeight="1" x14ac:dyDescent="0.15">
      <c r="A49" s="6" t="s">
        <v>38</v>
      </c>
      <c r="B49" s="6" t="s">
        <v>39</v>
      </c>
      <c r="D49" s="9"/>
      <c r="I49" s="34"/>
    </row>
    <row r="50" spans="1:9" s="6" customFormat="1" ht="30" customHeight="1" x14ac:dyDescent="0.15">
      <c r="A50" s="9"/>
      <c r="B50" s="79" t="s">
        <v>40</v>
      </c>
      <c r="C50" s="79"/>
      <c r="D50" s="79"/>
      <c r="E50" s="79"/>
      <c r="F50" s="79"/>
      <c r="G50" s="79"/>
      <c r="H50" s="79"/>
      <c r="I50" s="34"/>
    </row>
    <row r="51" spans="1:9" s="6" customFormat="1" ht="30" customHeight="1" x14ac:dyDescent="0.15">
      <c r="A51" s="14"/>
      <c r="B51" s="79" t="s">
        <v>41</v>
      </c>
      <c r="C51" s="79"/>
      <c r="D51" s="79"/>
      <c r="E51" s="79"/>
      <c r="F51" s="79"/>
      <c r="G51" s="79"/>
      <c r="H51" s="79"/>
      <c r="I51" s="34"/>
    </row>
    <row r="52" spans="1:9" s="6" customFormat="1" ht="51" customHeight="1" x14ac:dyDescent="0.15">
      <c r="A52" s="14"/>
      <c r="B52" s="79" t="s">
        <v>42</v>
      </c>
      <c r="C52" s="79"/>
      <c r="D52" s="79"/>
      <c r="E52" s="79"/>
      <c r="F52" s="79"/>
      <c r="G52" s="79"/>
      <c r="H52" s="79"/>
      <c r="I52" s="34"/>
    </row>
    <row r="53" spans="1:9" s="6" customFormat="1" ht="30" customHeight="1" x14ac:dyDescent="0.15">
      <c r="A53" s="14"/>
      <c r="B53" s="79" t="s">
        <v>61</v>
      </c>
      <c r="C53" s="79"/>
      <c r="D53" s="79"/>
      <c r="E53" s="79"/>
      <c r="F53" s="79"/>
      <c r="G53" s="79"/>
      <c r="H53" s="79"/>
      <c r="I53" s="34"/>
    </row>
    <row r="54" spans="1:9" s="6" customFormat="1" ht="24.75" customHeight="1" x14ac:dyDescent="0.15">
      <c r="A54" s="14"/>
      <c r="B54" s="80"/>
      <c r="C54" s="81" t="s">
        <v>43</v>
      </c>
      <c r="D54" s="81"/>
      <c r="E54" s="18"/>
      <c r="F54" s="14"/>
      <c r="G54" s="14"/>
      <c r="H54" s="14"/>
      <c r="I54" s="34"/>
    </row>
    <row r="55" spans="1:9" s="6" customFormat="1" ht="23.25" customHeight="1" x14ac:dyDescent="0.15">
      <c r="B55" s="80"/>
      <c r="C55" s="31" t="s">
        <v>44</v>
      </c>
      <c r="D55" s="31" t="s">
        <v>45</v>
      </c>
      <c r="E55" s="82" t="s">
        <v>55</v>
      </c>
      <c r="F55" s="83"/>
      <c r="G55" s="83"/>
      <c r="H55" s="83"/>
      <c r="I55" s="39"/>
    </row>
    <row r="56" spans="1:9" s="6" customFormat="1" ht="30" customHeight="1" x14ac:dyDescent="0.15">
      <c r="B56" s="11" t="s">
        <v>46</v>
      </c>
      <c r="C56" s="30"/>
      <c r="D56" s="30"/>
      <c r="E56" s="82"/>
      <c r="F56" s="83"/>
      <c r="G56" s="83"/>
      <c r="H56" s="83"/>
      <c r="I56" s="21" t="str">
        <f>IF(OR(C56="",D56=""),"←※入力必須項目です。入力願います。","")</f>
        <v>←※入力必須項目です。入力願います。</v>
      </c>
    </row>
    <row r="57" spans="1:9" s="6" customFormat="1" ht="30" customHeight="1" x14ac:dyDescent="0.15">
      <c r="B57" s="11" t="s">
        <v>52</v>
      </c>
      <c r="C57" s="30"/>
      <c r="D57" s="30"/>
      <c r="E57" s="82"/>
      <c r="F57" s="83"/>
      <c r="G57" s="83"/>
      <c r="H57" s="83"/>
      <c r="I57" s="21" t="str">
        <f t="shared" ref="I57:I60" si="2">IF(OR(C57="",D57=""),"←※入力必須項目です。入力願います。","")</f>
        <v>←※入力必須項目です。入力願います。</v>
      </c>
    </row>
    <row r="58" spans="1:9" s="6" customFormat="1" ht="30" customHeight="1" x14ac:dyDescent="0.15">
      <c r="B58" s="11" t="s">
        <v>53</v>
      </c>
      <c r="C58" s="30"/>
      <c r="D58" s="30"/>
      <c r="E58" s="82"/>
      <c r="F58" s="83"/>
      <c r="G58" s="83"/>
      <c r="H58" s="83"/>
      <c r="I58" s="21" t="str">
        <f t="shared" si="2"/>
        <v>←※入力必須項目です。入力願います。</v>
      </c>
    </row>
    <row r="59" spans="1:9" s="6" customFormat="1" ht="30" customHeight="1" x14ac:dyDescent="0.15">
      <c r="B59" s="11" t="s">
        <v>54</v>
      </c>
      <c r="C59" s="30"/>
      <c r="D59" s="30"/>
      <c r="E59" s="82"/>
      <c r="F59" s="83"/>
      <c r="G59" s="83"/>
      <c r="H59" s="83"/>
      <c r="I59" s="21" t="str">
        <f t="shared" si="2"/>
        <v>←※入力必須項目です。入力願います。</v>
      </c>
    </row>
    <row r="60" spans="1:9" s="6" customFormat="1" ht="30" customHeight="1" x14ac:dyDescent="0.15">
      <c r="B60" s="11" t="s">
        <v>47</v>
      </c>
      <c r="C60" s="30"/>
      <c r="D60" s="30"/>
      <c r="E60" s="82"/>
      <c r="F60" s="83"/>
      <c r="G60" s="83"/>
      <c r="H60" s="83"/>
      <c r="I60" s="21" t="str">
        <f t="shared" si="2"/>
        <v>←※入力必須項目です。入力願います。</v>
      </c>
    </row>
    <row r="61" spans="1:9" ht="19.5" customHeight="1" thickBot="1" x14ac:dyDescent="0.2">
      <c r="G61" s="19"/>
      <c r="I61" s="38"/>
    </row>
    <row r="62" spans="1:9" ht="24" customHeight="1" x14ac:dyDescent="0.15">
      <c r="B62" s="20"/>
      <c r="C62" s="20"/>
      <c r="D62" s="20"/>
      <c r="E62" s="20"/>
    </row>
    <row r="73" ht="27.75" customHeight="1" x14ac:dyDescent="0.15"/>
    <row r="75" ht="13.5" customHeight="1" x14ac:dyDescent="0.15"/>
    <row r="77" ht="57.75" customHeight="1" x14ac:dyDescent="0.15"/>
  </sheetData>
  <mergeCells count="59">
    <mergeCell ref="C10:F10"/>
    <mergeCell ref="C9:F9"/>
    <mergeCell ref="A2:H2"/>
    <mergeCell ref="C5:F5"/>
    <mergeCell ref="C6:F6"/>
    <mergeCell ref="C7:F7"/>
    <mergeCell ref="C8:F8"/>
    <mergeCell ref="G5:H5"/>
    <mergeCell ref="G6:H6"/>
    <mergeCell ref="G7:H7"/>
    <mergeCell ref="G8:H8"/>
    <mergeCell ref="G9:H9"/>
    <mergeCell ref="G10:H10"/>
    <mergeCell ref="C24:D24"/>
    <mergeCell ref="E24:F24"/>
    <mergeCell ref="C11:F11"/>
    <mergeCell ref="C12:F12"/>
    <mergeCell ref="C13:F13"/>
    <mergeCell ref="C14:F14"/>
    <mergeCell ref="B18:H18"/>
    <mergeCell ref="B19:H19"/>
    <mergeCell ref="B20:H20"/>
    <mergeCell ref="B21:H21"/>
    <mergeCell ref="B22:B23"/>
    <mergeCell ref="C22:D23"/>
    <mergeCell ref="E22:F23"/>
    <mergeCell ref="G11:H11"/>
    <mergeCell ref="G12:H12"/>
    <mergeCell ref="G13:H13"/>
    <mergeCell ref="E43:E44"/>
    <mergeCell ref="B46:H46"/>
    <mergeCell ref="B47:H47"/>
    <mergeCell ref="C25:D25"/>
    <mergeCell ref="E25:F25"/>
    <mergeCell ref="C27:D27"/>
    <mergeCell ref="E27:F27"/>
    <mergeCell ref="C28:D28"/>
    <mergeCell ref="E28:F28"/>
    <mergeCell ref="B53:H53"/>
    <mergeCell ref="B54:B55"/>
    <mergeCell ref="C54:D54"/>
    <mergeCell ref="E55:H60"/>
    <mergeCell ref="B50:H50"/>
    <mergeCell ref="G14:H14"/>
    <mergeCell ref="G24:H24"/>
    <mergeCell ref="G25:H25"/>
    <mergeCell ref="B51:H51"/>
    <mergeCell ref="B52:H52"/>
    <mergeCell ref="B29:H29"/>
    <mergeCell ref="B30:H30"/>
    <mergeCell ref="B33:H33"/>
    <mergeCell ref="B34:H34"/>
    <mergeCell ref="B36:B38"/>
    <mergeCell ref="C36:F36"/>
    <mergeCell ref="C37:C38"/>
    <mergeCell ref="E37:E38"/>
    <mergeCell ref="B42:B44"/>
    <mergeCell ref="C42:F42"/>
    <mergeCell ref="C43:C44"/>
  </mergeCells>
  <phoneticPr fontId="2"/>
  <conditionalFormatting sqref="C27:D28">
    <cfRule type="expression" dxfId="23" priority="25">
      <formula>IF($C27="",TRUE,FALSE)</formula>
    </cfRule>
  </conditionalFormatting>
  <conditionalFormatting sqref="E27:F28">
    <cfRule type="expression" dxfId="22" priority="24">
      <formula>IF($E27="",TRUE,FALSE)</formula>
    </cfRule>
  </conditionalFormatting>
  <conditionalFormatting sqref="C5:F14">
    <cfRule type="expression" dxfId="21" priority="13">
      <formula>IF(C5="",TRUE,FALSE)</formula>
    </cfRule>
  </conditionalFormatting>
  <conditionalFormatting sqref="E24:E25">
    <cfRule type="expression" dxfId="20" priority="12">
      <formula>IF(E24="",TRUE,FALSE)</formula>
    </cfRule>
  </conditionalFormatting>
  <conditionalFormatting sqref="C24">
    <cfRule type="expression" dxfId="19" priority="11">
      <formula>IF(C24="",TRUE,FALSE)</formula>
    </cfRule>
  </conditionalFormatting>
  <conditionalFormatting sqref="C25">
    <cfRule type="expression" dxfId="18" priority="10">
      <formula>IF(C25="",TRUE,FALSE)</formula>
    </cfRule>
  </conditionalFormatting>
  <conditionalFormatting sqref="C39">
    <cfRule type="expression" dxfId="17" priority="9">
      <formula>IF(C39="",TRUE,FALSE)</formula>
    </cfRule>
  </conditionalFormatting>
  <conditionalFormatting sqref="E39">
    <cfRule type="expression" dxfId="16" priority="8">
      <formula>IF(E39="",TRUE,FALSE)</formula>
    </cfRule>
  </conditionalFormatting>
  <conditionalFormatting sqref="D39">
    <cfRule type="expression" dxfId="15" priority="7">
      <formula>IF(AND(OR(C39="電話・オンライン診療が可能",C39="往診が可能",C39="電話・オンライン診療及び往診が可能"),D39=""),TRUE,FALSE)</formula>
    </cfRule>
  </conditionalFormatting>
  <conditionalFormatting sqref="F39">
    <cfRule type="expression" dxfId="14" priority="6">
      <formula>IF(AND(E39="可",F39=""),TRUE,FALSE)</formula>
    </cfRule>
  </conditionalFormatting>
  <conditionalFormatting sqref="C45">
    <cfRule type="expression" dxfId="13" priority="5">
      <formula>IF(C45="",TRUE,FALSE)</formula>
    </cfRule>
  </conditionalFormatting>
  <conditionalFormatting sqref="E45">
    <cfRule type="expression" dxfId="12" priority="4">
      <formula>IF(E45="",TRUE,FALSE)</formula>
    </cfRule>
  </conditionalFormatting>
  <conditionalFormatting sqref="D45">
    <cfRule type="expression" dxfId="11" priority="3">
      <formula>IF(AND(OR(C45="電話・オンライン診療が可能",C45="往診が可能",C45="電話・オンライン診療及び往診が可能"),D45=""),TRUE,FALSE)</formula>
    </cfRule>
  </conditionalFormatting>
  <conditionalFormatting sqref="F45">
    <cfRule type="expression" dxfId="10" priority="2">
      <formula>IF(AND(E45="可",F45=""),TRUE,FALSE)</formula>
    </cfRule>
  </conditionalFormatting>
  <conditionalFormatting sqref="C56:D60">
    <cfRule type="expression" dxfId="9" priority="1">
      <formula>IF(C56="",TRUE,FALSE)</formula>
    </cfRule>
  </conditionalFormatting>
  <dataValidations xWindow="1585" yWindow="648" count="11">
    <dataValidation type="custom" allowBlank="1" showInputMessage="1" showErrorMessage="1" errorTitle="入力エラー" error="現時点で新型コロナウイルス感染症患者の確保病床を有していない場合は入力不要です。" prompt="半角整数で入力してください。" sqref="C26 E26" xr:uid="{71DB77B5-DDA9-4CC3-8F0D-B54B9457BE9B}">
      <formula1>#REF!&lt;&gt;1</formula1>
    </dataValidation>
    <dataValidation type="textLength" allowBlank="1" showInputMessage="1" showErrorMessage="1" sqref="C13:F13" xr:uid="{949378B6-73A0-4885-A576-2E7F65198002}">
      <formula1>9</formula1>
      <formula2>11</formula2>
    </dataValidation>
    <dataValidation type="whole" imeMode="halfAlpha" allowBlank="1" showInputMessage="1" showErrorMessage="1" sqref="C6:F6" xr:uid="{A5CDEFD9-5C30-43E6-B9C1-9EF408866EF2}">
      <formula1>1000000000</formula1>
      <formula2>9999999999</formula2>
    </dataValidation>
    <dataValidation type="list" allowBlank="1" showInputMessage="1" showErrorMessage="1" sqref="C27:F28 E39 E45" xr:uid="{0C2E080C-25BC-4123-B6A7-BC2D30B0BF05}">
      <formula1>"可,否"</formula1>
    </dataValidation>
    <dataValidation type="list" allowBlank="1" showInputMessage="1" showErrorMessage="1" sqref="C39 C45" xr:uid="{B61EF49B-83CC-4706-B345-5146BB342EDE}">
      <formula1>"電話・オンライン診療が可能,往診が可能,電話・オンライン診療及び往診が可能,すべて対応不可"</formula1>
    </dataValidation>
    <dataValidation type="decimal" allowBlank="1" showInputMessage="1" showErrorMessage="1" error="数字のみ入力可能です" sqref="C56:D60" xr:uid="{E7F5ADB1-8189-4291-A778-AA5A987A24B8}">
      <formula1>0</formula1>
      <formula2>10000000</formula2>
    </dataValidation>
    <dataValidation type="whole" allowBlank="1" showInputMessage="1" showErrorMessage="1" error="数字（7桁）のみ入力可能です" sqref="C8:F8" xr:uid="{7F7AC651-2E29-4AD2-822A-A1D247A17938}">
      <formula1>1000000</formula1>
      <formula2>9999999</formula2>
    </dataValidation>
    <dataValidation type="whole" imeMode="halfAlpha" allowBlank="1" showInputMessage="1" showErrorMessage="1" error="数字のみ入力可能です" sqref="C24:F25" xr:uid="{CF41F2B0-051E-4202-B5E2-4E2B9B08B7E9}">
      <formula1>0</formula1>
      <formula2>10000000</formula2>
    </dataValidation>
    <dataValidation type="custom" imeMode="halfAlpha" allowBlank="1" showInputMessage="1" showErrorMessage="1" sqref="F39 F45" xr:uid="{4B14CEA2-B85A-41B8-B215-8A6AD45B8624}">
      <formula1>AND(E39&lt;&gt;"否",VALUE(F39))</formula1>
    </dataValidation>
    <dataValidation type="custom" imeMode="halfAlpha" allowBlank="1" showInputMessage="1" showErrorMessage="1" sqref="D39 D45" xr:uid="{69233C7E-E10A-43CF-B3AF-70F9B35F71A3}">
      <formula1>AND(C39&lt;&gt;"すべて対応不可",VALUE(D39))</formula1>
    </dataValidation>
    <dataValidation type="custom" allowBlank="1" showInputMessage="1" showErrorMessage="1" sqref="H39" xr:uid="{FA3878C3-68A5-492D-B633-3C4EF226C016}">
      <formula1>VALUE(H39)</formula1>
    </dataValidation>
  </dataValidations>
  <pageMargins left="0.70866141732283472" right="0.39370078740157483" top="0.59055118110236227" bottom="0.59055118110236227" header="0.31496062992125984" footer="0.31496062992125984"/>
  <pageSetup paperSize="8"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ABFF9-6D77-467B-99D4-EDAA96DC1633}">
  <sheetPr>
    <tabColor rgb="FFFFFF00"/>
    <pageSetUpPr fitToPage="1"/>
  </sheetPr>
  <dimension ref="A1:AJ3"/>
  <sheetViews>
    <sheetView zoomScaleNormal="100" workbookViewId="0">
      <pane xSplit="3" ySplit="2" topLeftCell="P3" activePane="bottomRight" state="frozen"/>
      <selection activeCell="A2" sqref="A2:H2"/>
      <selection pane="topRight" activeCell="A2" sqref="A2:H2"/>
      <selection pane="bottomLeft" activeCell="A2" sqref="A2:H2"/>
      <selection pane="bottomRight" activeCell="A2" sqref="A2:H2"/>
    </sheetView>
  </sheetViews>
  <sheetFormatPr defaultRowHeight="13.5" x14ac:dyDescent="0.15"/>
  <cols>
    <col min="1" max="1" width="4.375" style="40" customWidth="1"/>
    <col min="2" max="2" width="42.875" style="40" customWidth="1"/>
    <col min="3" max="3" width="38.625" style="41" customWidth="1"/>
    <col min="4" max="4" width="11.875" style="42" customWidth="1"/>
    <col min="5" max="6" width="16" style="40" customWidth="1"/>
    <col min="7" max="7" width="40.875" style="69" customWidth="1"/>
    <col min="8" max="8" width="27.5" style="41" customWidth="1"/>
    <col min="9" max="9" width="12.375" style="41" customWidth="1"/>
    <col min="10" max="10" width="12.625" style="41" customWidth="1"/>
    <col min="11" max="11" width="16.625" style="70" customWidth="1"/>
    <col min="12" max="12" width="14.25" style="70" customWidth="1"/>
    <col min="13" max="14" width="16.625" style="70" customWidth="1"/>
    <col min="15" max="15" width="9.625" style="40" customWidth="1"/>
    <col min="16" max="16" width="38.625" style="40" customWidth="1"/>
    <col min="17" max="17" width="11" style="43" customWidth="1"/>
    <col min="18" max="18" width="10.625" style="43" customWidth="1"/>
    <col min="19" max="19" width="12" style="43" customWidth="1"/>
    <col min="20" max="20" width="11.5" style="43" customWidth="1"/>
    <col min="21" max="21" width="15.625" style="43" customWidth="1"/>
    <col min="22" max="22" width="16.375" style="43" customWidth="1"/>
    <col min="23" max="23" width="33.875" style="40" customWidth="1"/>
    <col min="24" max="24" width="9" style="40"/>
    <col min="25" max="26" width="12.25" style="40" customWidth="1"/>
    <col min="27" max="27" width="9" style="41"/>
    <col min="28" max="28" width="15.375" style="45" customWidth="1"/>
    <col min="29" max="29" width="52.25" style="41" bestFit="1" customWidth="1"/>
    <col min="30" max="30" width="9" style="40"/>
    <col min="31" max="31" width="10.5" style="46" customWidth="1"/>
    <col min="32" max="32" width="16.125" style="46" customWidth="1"/>
    <col min="33" max="33" width="16.625" style="47" hidden="1" customWidth="1"/>
    <col min="34" max="34" width="14.125" style="46" customWidth="1"/>
    <col min="35" max="35" width="11.5" style="40" customWidth="1"/>
    <col min="36" max="16384" width="9" style="40"/>
  </cols>
  <sheetData>
    <row r="1" spans="1:36" x14ac:dyDescent="0.15">
      <c r="G1" s="113" t="s">
        <v>68</v>
      </c>
      <c r="H1" s="113"/>
      <c r="I1" s="113"/>
      <c r="J1" s="113"/>
      <c r="K1" s="113"/>
      <c r="L1" s="113"/>
      <c r="M1" s="113"/>
      <c r="N1" s="113"/>
      <c r="Y1" s="44" t="s">
        <v>69</v>
      </c>
      <c r="Z1" s="44"/>
      <c r="AH1" s="48">
        <v>45460</v>
      </c>
    </row>
    <row r="2" spans="1:36" ht="45" customHeight="1" x14ac:dyDescent="0.15">
      <c r="B2" s="49" t="s">
        <v>0</v>
      </c>
      <c r="C2" s="50" t="s">
        <v>70</v>
      </c>
      <c r="D2" s="51" t="s">
        <v>71</v>
      </c>
      <c r="E2" s="49" t="s">
        <v>11</v>
      </c>
      <c r="F2" s="49" t="s">
        <v>72</v>
      </c>
      <c r="G2" s="52" t="s">
        <v>73</v>
      </c>
      <c r="H2" s="50" t="s">
        <v>74</v>
      </c>
      <c r="I2" s="50" t="s">
        <v>75</v>
      </c>
      <c r="J2" s="50" t="s">
        <v>76</v>
      </c>
      <c r="K2" s="53" t="s">
        <v>77</v>
      </c>
      <c r="L2" s="52" t="s">
        <v>78</v>
      </c>
      <c r="M2" s="54" t="s">
        <v>79</v>
      </c>
      <c r="N2" s="54" t="s">
        <v>80</v>
      </c>
      <c r="O2" s="49" t="s">
        <v>1</v>
      </c>
      <c r="P2" s="55" t="s">
        <v>81</v>
      </c>
      <c r="Q2" s="55" t="s">
        <v>82</v>
      </c>
      <c r="R2" s="55" t="s">
        <v>83</v>
      </c>
      <c r="S2" s="55" t="s">
        <v>2</v>
      </c>
      <c r="T2" s="55" t="s">
        <v>3</v>
      </c>
      <c r="U2" s="55" t="s">
        <v>4</v>
      </c>
      <c r="V2" s="55" t="s">
        <v>5</v>
      </c>
      <c r="W2" s="55" t="s">
        <v>6</v>
      </c>
      <c r="X2" s="56" t="s">
        <v>84</v>
      </c>
      <c r="Y2" s="57" t="s">
        <v>85</v>
      </c>
      <c r="Z2" s="57" t="s">
        <v>86</v>
      </c>
      <c r="AA2" s="50" t="s">
        <v>87</v>
      </c>
      <c r="AB2" s="50" t="s">
        <v>88</v>
      </c>
      <c r="AC2" s="50" t="s">
        <v>89</v>
      </c>
      <c r="AD2" s="50" t="s">
        <v>90</v>
      </c>
      <c r="AE2" s="58" t="s">
        <v>91</v>
      </c>
      <c r="AF2" s="58" t="s">
        <v>92</v>
      </c>
      <c r="AG2" s="59" t="s">
        <v>93</v>
      </c>
      <c r="AH2" s="60" t="s">
        <v>94</v>
      </c>
      <c r="AI2" s="61" t="s">
        <v>95</v>
      </c>
      <c r="AJ2" s="61" t="s">
        <v>96</v>
      </c>
    </row>
    <row r="3" spans="1:36" ht="19.5" customHeight="1" x14ac:dyDescent="0.15">
      <c r="A3" s="44">
        <f t="shared" ref="A3" si="0">ROW(B3)-2</f>
        <v>1</v>
      </c>
      <c r="B3" s="62">
        <f>調査票!C5</f>
        <v>0</v>
      </c>
      <c r="C3" s="52"/>
      <c r="D3" s="51">
        <f>調査票!C6</f>
        <v>0</v>
      </c>
      <c r="E3" s="49">
        <f>調査票!C7</f>
        <v>0</v>
      </c>
      <c r="F3" s="49" t="e">
        <f>VLOOKUP(D3,開設日!B:E,4,FALSE)</f>
        <v>#N/A</v>
      </c>
      <c r="G3" s="52"/>
      <c r="H3" s="50"/>
      <c r="I3" s="50"/>
      <c r="J3" s="50"/>
      <c r="K3" s="53"/>
      <c r="L3" s="52"/>
      <c r="M3" s="54"/>
      <c r="N3" s="54"/>
      <c r="O3" s="49">
        <f>調査票!C8</f>
        <v>0</v>
      </c>
      <c r="P3" s="63">
        <f>調査票!C9</f>
        <v>0</v>
      </c>
      <c r="Q3" s="67" t="str">
        <f>IF(COUNTIF($P3,"*金沢*")&gt;0,"金沢市",IF(COUNTIF($P3,"*白山市*")&gt;0,"白山市",IF(COUNTIF($P3,"*野々市市*")&gt;0,"野々市市",IF(COUNTIF($P3,"*かほく市*")&gt;0,"かほく市",IF(COUNTIF($P3,"*内灘町*")&gt;0,"内灘町",IF(COUNTIF($P3,"*津幡町*")&gt;0,"津幡町",IF(COUNTIF($P3,"*加賀市*")&gt;0,"加賀市",IF(COUNTIF($P3,"*小松市*")&gt;0,"小松市",IF(COUNTIF($P3,"*能美市*")&gt;0,"能美市",IF(COUNTIF($P3,"*川北町*")&gt;0,"川北町",IF(COUNTIF($P3,"*七尾市*")&gt;0,"七尾市",IF(COUNTIF($P3,"*中能登町*")&gt;0,"中能登町",IF(COUNTIF($P3,"*羽咋市*")&gt;0,"羽咋市",IF(COUNTIF($P3,"*宝達志水町*")&gt;0,"宝達志水町",IF(COUNTIF($P3,"*志賀町*")&gt;0,"志賀町",IF(COUNTIF($P3,"*輪島市*")&gt;0,"輪島市",IF(COUNTIF($P3,"*珠洲市*")&gt;0,"珠洲市",IF(COUNTIF($P3,"*穴水町*")&gt;0,"穴水町",IF(COUNTIF($P3,"*鳳珠郡能登町*")&gt;0,"能登町","")))))))))))))))))))</f>
        <v/>
      </c>
      <c r="R3" s="67" t="str">
        <f>IF(COUNTIF($P3,"*金沢*")&gt;0,"金沢市",IF(COUNTIF($P3,"*白山市*")+COUNTIF($P3,"*野々市市*")+COUNTIF($P3,"*内灘町*")+COUNTIF($P3,"*津幡町*")+COUNTIF($P3,"*かほく市*")&gt;0,"石川中央",IF(COUNTIF($P3,"*加賀市*")+COUNTIF($P3,"*小松市*")+COUNTIF($P3,"*能美市*")+COUNTIF($P3,"*川北町*")&gt;0,"南加賀",IF(COUNTIF($P3,"*七尾市*")+COUNTIF($P3,"*羽咋郡*")+COUNTIF($P3,"*羽咋市*")+COUNTIF($P3,"*中能登町*")&gt;0,"能登中部",IF(COUNTIF($P3,"*輪島市*")+COUNTIF($P3,"*珠洲市*")+COUNTIF($P3,"*鳳珠*")&gt;0,"能登北部","")))))</f>
        <v/>
      </c>
      <c r="S3" s="55">
        <f>調査票!C10</f>
        <v>0</v>
      </c>
      <c r="T3" s="55">
        <f>調査票!C11</f>
        <v>0</v>
      </c>
      <c r="U3" s="55">
        <f>調査票!C12</f>
        <v>0</v>
      </c>
      <c r="V3" s="75">
        <f>調査票!C13</f>
        <v>0</v>
      </c>
      <c r="W3" s="76">
        <f>調査票!C14</f>
        <v>0</v>
      </c>
      <c r="X3" s="64"/>
      <c r="Y3" s="65"/>
      <c r="Z3" s="65"/>
      <c r="AA3" s="50"/>
      <c r="AB3" s="50"/>
      <c r="AC3" s="50"/>
      <c r="AD3" s="50"/>
      <c r="AE3" s="66"/>
      <c r="AF3" s="66"/>
      <c r="AG3" s="59"/>
      <c r="AH3" s="60"/>
      <c r="AI3" s="61"/>
      <c r="AJ3" s="61"/>
    </row>
  </sheetData>
  <autoFilter ref="B2:AJ3" xr:uid="{A18B27B6-7049-4868-B063-AE600E2D2A5C}"/>
  <mergeCells count="1">
    <mergeCell ref="G1:N1"/>
  </mergeCells>
  <phoneticPr fontId="2"/>
  <conditionalFormatting sqref="B1:B1048576">
    <cfRule type="duplicateValues" dxfId="8" priority="1"/>
  </conditionalFormatting>
  <pageMargins left="0.7" right="0.7" top="0.75" bottom="0.75" header="0.3" footer="0.3"/>
  <pageSetup paperSize="8" scale="2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59804-849C-4D7D-8D4E-76F46994AB26}">
  <sheetPr>
    <tabColor rgb="FFFFC000"/>
  </sheetPr>
  <dimension ref="B1:S4"/>
  <sheetViews>
    <sheetView view="pageBreakPreview" topLeftCell="C1" zoomScale="115" zoomScaleNormal="50" zoomScaleSheetLayoutView="115" workbookViewId="0">
      <pane ySplit="3" topLeftCell="A4" activePane="bottomLeft" state="frozen"/>
      <selection activeCell="A2" sqref="A2:H2"/>
      <selection pane="bottomLeft" activeCell="A2" sqref="A2:H2"/>
    </sheetView>
  </sheetViews>
  <sheetFormatPr defaultRowHeight="13.5" x14ac:dyDescent="0.15"/>
  <cols>
    <col min="1" max="1" width="3.875" style="40" customWidth="1"/>
    <col min="2" max="2" width="49.375" style="40" customWidth="1"/>
    <col min="3" max="3" width="29" style="40" customWidth="1"/>
    <col min="4" max="4" width="15.25" style="43" customWidth="1"/>
    <col min="5" max="10" width="12.875" style="43" customWidth="1"/>
    <col min="11" max="18" width="9" style="40"/>
    <col min="19" max="19" width="9" style="44"/>
    <col min="20" max="16384" width="9" style="40"/>
  </cols>
  <sheetData>
    <row r="1" spans="2:19" x14ac:dyDescent="0.15">
      <c r="H1" s="71"/>
      <c r="I1" s="44" t="s">
        <v>69</v>
      </c>
      <c r="J1" s="44"/>
    </row>
    <row r="2" spans="2:19" x14ac:dyDescent="0.15">
      <c r="B2" s="122" t="s">
        <v>0</v>
      </c>
      <c r="C2" s="122" t="s">
        <v>70</v>
      </c>
      <c r="D2" s="123" t="s">
        <v>82</v>
      </c>
      <c r="E2" s="123" t="s">
        <v>83</v>
      </c>
      <c r="F2" s="124" t="s">
        <v>555</v>
      </c>
      <c r="G2" s="124" t="s">
        <v>556</v>
      </c>
      <c r="H2" s="114" t="s">
        <v>557</v>
      </c>
      <c r="I2" s="116" t="s">
        <v>558</v>
      </c>
      <c r="J2" s="116" t="s">
        <v>559</v>
      </c>
      <c r="K2" s="118" t="s">
        <v>560</v>
      </c>
      <c r="L2" s="119"/>
      <c r="M2" s="119"/>
      <c r="N2" s="120"/>
      <c r="O2" s="118" t="s">
        <v>561</v>
      </c>
      <c r="P2" s="119"/>
      <c r="Q2" s="119"/>
      <c r="R2" s="120"/>
      <c r="S2" s="121" t="s">
        <v>562</v>
      </c>
    </row>
    <row r="3" spans="2:19" ht="40.5" x14ac:dyDescent="0.15">
      <c r="B3" s="122"/>
      <c r="C3" s="122"/>
      <c r="D3" s="123"/>
      <c r="E3" s="123"/>
      <c r="F3" s="125"/>
      <c r="G3" s="125"/>
      <c r="H3" s="115"/>
      <c r="I3" s="117"/>
      <c r="J3" s="117"/>
      <c r="K3" s="55" t="s">
        <v>563</v>
      </c>
      <c r="L3" s="55" t="s">
        <v>564</v>
      </c>
      <c r="M3" s="49" t="s">
        <v>565</v>
      </c>
      <c r="N3" s="55" t="s">
        <v>566</v>
      </c>
      <c r="O3" s="55" t="s">
        <v>563</v>
      </c>
      <c r="P3" s="55" t="s">
        <v>564</v>
      </c>
      <c r="Q3" s="49" t="s">
        <v>567</v>
      </c>
      <c r="R3" s="55" t="s">
        <v>566</v>
      </c>
      <c r="S3" s="121"/>
    </row>
    <row r="4" spans="2:19" x14ac:dyDescent="0.15">
      <c r="B4" s="68">
        <f>診療所基本情報!B3</f>
        <v>0</v>
      </c>
      <c r="C4" s="68">
        <f>診療所基本情報!C3</f>
        <v>0</v>
      </c>
      <c r="D4" s="55" t="str">
        <f>診療所基本情報!Q3</f>
        <v/>
      </c>
      <c r="E4" s="55" t="str">
        <f>診療所基本情報!R3</f>
        <v/>
      </c>
      <c r="F4" s="72" t="s">
        <v>2191</v>
      </c>
      <c r="G4" s="72"/>
      <c r="H4" s="73"/>
      <c r="I4" s="73"/>
      <c r="J4" s="73"/>
      <c r="K4" s="67">
        <f>調査票!C24</f>
        <v>0</v>
      </c>
      <c r="L4" s="67">
        <f>調査票!C25</f>
        <v>0</v>
      </c>
      <c r="M4" s="49" t="str">
        <f>IF(調査票!C27="","",調査票!C27)</f>
        <v/>
      </c>
      <c r="N4" s="49" t="str">
        <f>IF(調査票!C28="","",調査票!C28)</f>
        <v/>
      </c>
      <c r="O4" s="67">
        <f>調査票!E24</f>
        <v>0</v>
      </c>
      <c r="P4" s="67">
        <f>調査票!E25</f>
        <v>0</v>
      </c>
      <c r="Q4" s="49" t="str">
        <f>IF(調査票!E27="","",調査票!E27)</f>
        <v/>
      </c>
      <c r="R4" s="55" t="str">
        <f>IF(調査票!E28="","",調査票!E28)</f>
        <v/>
      </c>
      <c r="S4" s="65"/>
    </row>
  </sheetData>
  <autoFilter ref="A3:S4" xr:uid="{467C5685-0901-4575-BE54-012AD8483870}"/>
  <mergeCells count="12">
    <mergeCell ref="S2:S3"/>
    <mergeCell ref="B2:B3"/>
    <mergeCell ref="C2:C3"/>
    <mergeCell ref="D2:D3"/>
    <mergeCell ref="E2:E3"/>
    <mergeCell ref="F2:F3"/>
    <mergeCell ref="G2:G3"/>
    <mergeCell ref="H2:H3"/>
    <mergeCell ref="I2:I3"/>
    <mergeCell ref="J2:J3"/>
    <mergeCell ref="K2:N2"/>
    <mergeCell ref="O2:R2"/>
  </mergeCells>
  <phoneticPr fontId="2"/>
  <conditionalFormatting sqref="B1:B4">
    <cfRule type="duplicateValues" dxfId="7" priority="27"/>
  </conditionalFormatting>
  <pageMargins left="0.7" right="0.7" top="0.75" bottom="0.75" header="0.3" footer="0.3"/>
  <pageSetup paperSize="8"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F00DE-D2EE-4C48-8BC4-6C937D7B72C3}">
  <sheetPr>
    <tabColor rgb="FFFFC000"/>
  </sheetPr>
  <dimension ref="B1:S4"/>
  <sheetViews>
    <sheetView view="pageBreakPreview" zoomScaleNormal="50" zoomScaleSheetLayoutView="100" workbookViewId="0">
      <pane xSplit="3" ySplit="3" topLeftCell="J4" activePane="bottomRight" state="frozen"/>
      <selection activeCell="A2" sqref="A2:H2"/>
      <selection pane="topRight" activeCell="A2" sqref="A2:H2"/>
      <selection pane="bottomLeft" activeCell="A2" sqref="A2:H2"/>
      <selection pane="bottomRight" activeCell="A2" sqref="A2:H2"/>
    </sheetView>
  </sheetViews>
  <sheetFormatPr defaultRowHeight="13.5" x14ac:dyDescent="0.15"/>
  <cols>
    <col min="1" max="1" width="3.875" style="40" customWidth="1"/>
    <col min="2" max="2" width="49.375" style="40" customWidth="1"/>
    <col min="3" max="3" width="46.25" style="40" customWidth="1"/>
    <col min="4" max="4" width="15.875" style="43" customWidth="1"/>
    <col min="5" max="5" width="12.875" style="43" customWidth="1"/>
    <col min="6" max="6" width="15.375" style="43" customWidth="1"/>
    <col min="7" max="8" width="10" style="43" customWidth="1"/>
    <col min="9" max="9" width="51" style="43" customWidth="1"/>
    <col min="10" max="11" width="9" style="40"/>
    <col min="12" max="12" width="9" style="43"/>
    <col min="13" max="13" width="9" style="40"/>
    <col min="14" max="14" width="50.625" style="43" customWidth="1"/>
    <col min="15" max="16" width="9" style="40"/>
    <col min="17" max="17" width="9" style="43"/>
    <col min="18" max="18" width="9" style="40"/>
    <col min="19" max="19" width="9" style="44"/>
    <col min="20" max="16384" width="9" style="40"/>
  </cols>
  <sheetData>
    <row r="1" spans="2:19" x14ac:dyDescent="0.15">
      <c r="G1" s="44" t="s">
        <v>69</v>
      </c>
      <c r="H1" s="44"/>
    </row>
    <row r="2" spans="2:19" ht="18" customHeight="1" x14ac:dyDescent="0.15">
      <c r="B2" s="122" t="s">
        <v>0</v>
      </c>
      <c r="C2" s="126" t="s">
        <v>70</v>
      </c>
      <c r="D2" s="124" t="s">
        <v>82</v>
      </c>
      <c r="E2" s="123" t="s">
        <v>83</v>
      </c>
      <c r="F2" s="123" t="s">
        <v>660</v>
      </c>
      <c r="G2" s="116" t="s">
        <v>84</v>
      </c>
      <c r="H2" s="116" t="s">
        <v>661</v>
      </c>
      <c r="I2" s="123" t="s">
        <v>662</v>
      </c>
      <c r="J2" s="123"/>
      <c r="K2" s="123"/>
      <c r="L2" s="123"/>
      <c r="M2" s="123"/>
      <c r="N2" s="123" t="s">
        <v>663</v>
      </c>
      <c r="O2" s="123"/>
      <c r="P2" s="123"/>
      <c r="Q2" s="123"/>
      <c r="R2" s="123"/>
      <c r="S2" s="121" t="s">
        <v>562</v>
      </c>
    </row>
    <row r="3" spans="2:19" x14ac:dyDescent="0.15">
      <c r="B3" s="122"/>
      <c r="C3" s="127"/>
      <c r="D3" s="125"/>
      <c r="E3" s="123"/>
      <c r="F3" s="123"/>
      <c r="G3" s="115"/>
      <c r="H3" s="117"/>
      <c r="I3" s="55" t="s">
        <v>664</v>
      </c>
      <c r="J3" s="55" t="s">
        <v>665</v>
      </c>
      <c r="K3" s="55" t="s">
        <v>666</v>
      </c>
      <c r="L3" s="55" t="s">
        <v>667</v>
      </c>
      <c r="M3" s="55" t="s">
        <v>668</v>
      </c>
      <c r="N3" s="55" t="s">
        <v>669</v>
      </c>
      <c r="O3" s="67" t="s">
        <v>665</v>
      </c>
      <c r="P3" s="67" t="s">
        <v>666</v>
      </c>
      <c r="Q3" s="55" t="s">
        <v>667</v>
      </c>
      <c r="R3" s="55" t="s">
        <v>665</v>
      </c>
      <c r="S3" s="121"/>
    </row>
    <row r="4" spans="2:19" x14ac:dyDescent="0.15">
      <c r="B4" s="68">
        <f>診療所基本情報!B3</f>
        <v>0</v>
      </c>
      <c r="C4" s="68">
        <f>診療所基本情報!C3</f>
        <v>0</v>
      </c>
      <c r="D4" s="55" t="str">
        <f>診療所基本情報!Q3</f>
        <v/>
      </c>
      <c r="E4" s="55" t="str">
        <f>診療所基本情報!R3</f>
        <v/>
      </c>
      <c r="F4" s="72" t="s">
        <v>2191</v>
      </c>
      <c r="G4" s="73"/>
      <c r="H4" s="73"/>
      <c r="I4" s="55">
        <f>調査票!C39</f>
        <v>0</v>
      </c>
      <c r="J4" s="67" t="str">
        <f>IF(調査票!D39="","",調査票!D39)</f>
        <v/>
      </c>
      <c r="K4" s="55"/>
      <c r="L4" s="55">
        <f>調査票!E39</f>
        <v>0</v>
      </c>
      <c r="M4" s="67" t="str">
        <f>IF(調査票!F39="","",調査票!F39)</f>
        <v/>
      </c>
      <c r="N4" s="55">
        <f>調査票!C45</f>
        <v>0</v>
      </c>
      <c r="O4" s="67" t="str">
        <f>IF(調査票!D45="","",調査票!D45)</f>
        <v/>
      </c>
      <c r="P4" s="67"/>
      <c r="Q4" s="55">
        <f>調査票!E45</f>
        <v>0</v>
      </c>
      <c r="R4" s="67" t="str">
        <f>IF(調査票!F45="","",調査票!F45)</f>
        <v/>
      </c>
      <c r="S4" s="65"/>
    </row>
  </sheetData>
  <autoFilter ref="B3:S4" xr:uid="{AD3B4F38-F264-4A46-83CF-07073C3FDC19}"/>
  <mergeCells count="10">
    <mergeCell ref="H2:H3"/>
    <mergeCell ref="I2:M2"/>
    <mergeCell ref="N2:R2"/>
    <mergeCell ref="S2:S3"/>
    <mergeCell ref="B2:B3"/>
    <mergeCell ref="C2:C3"/>
    <mergeCell ref="D2:D3"/>
    <mergeCell ref="E2:E3"/>
    <mergeCell ref="F2:F3"/>
    <mergeCell ref="G2:G3"/>
  </mergeCells>
  <phoneticPr fontId="2"/>
  <conditionalFormatting sqref="B1:B3">
    <cfRule type="duplicateValues" dxfId="6" priority="29"/>
  </conditionalFormatting>
  <conditionalFormatting sqref="B1:B3">
    <cfRule type="duplicateValues" dxfId="5" priority="30"/>
  </conditionalFormatting>
  <conditionalFormatting sqref="B4">
    <cfRule type="duplicateValues" dxfId="4" priority="1"/>
  </conditionalFormatting>
  <pageMargins left="0.7" right="0.7" top="0.75" bottom="0.75" header="0.3" footer="0.3"/>
  <pageSetup paperSize="8"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7E788-2D77-4552-A674-5B87C779CB2D}">
  <sheetPr>
    <tabColor rgb="FFFFC000"/>
  </sheetPr>
  <dimension ref="B2:R4"/>
  <sheetViews>
    <sheetView view="pageBreakPreview" zoomScaleNormal="50" zoomScaleSheetLayoutView="100" workbookViewId="0">
      <pane ySplit="3" topLeftCell="A4" activePane="bottomLeft" state="frozen"/>
      <selection activeCell="A2" sqref="A2:H2"/>
      <selection pane="bottomLeft" activeCell="A2" sqref="A2:H2"/>
    </sheetView>
  </sheetViews>
  <sheetFormatPr defaultRowHeight="13.5" x14ac:dyDescent="0.15"/>
  <cols>
    <col min="1" max="1" width="3.5" style="40" customWidth="1"/>
    <col min="2" max="2" width="48.625" style="40" customWidth="1"/>
    <col min="3" max="3" width="48.875" style="40" customWidth="1"/>
    <col min="4" max="4" width="15.875" style="43" customWidth="1"/>
    <col min="5" max="5" width="12.875" style="43" customWidth="1"/>
    <col min="6" max="6" width="15.375" style="43" customWidth="1"/>
    <col min="7" max="8" width="8.625" style="43" customWidth="1"/>
    <col min="9" max="9" width="9" style="40"/>
    <col min="10" max="10" width="9" style="43"/>
    <col min="11" max="11" width="9" style="40"/>
    <col min="12" max="12" width="8.625" style="43" customWidth="1"/>
    <col min="13" max="13" width="9.875" style="40" customWidth="1"/>
    <col min="14" max="14" width="8.75" style="43" bestFit="1" customWidth="1"/>
    <col min="15" max="16" width="9.125" style="40" bestFit="1" customWidth="1"/>
    <col min="17" max="17" width="9.5" style="40" bestFit="1" customWidth="1"/>
    <col min="18" max="18" width="9" style="44"/>
    <col min="19" max="16384" width="9" style="40"/>
  </cols>
  <sheetData>
    <row r="2" spans="2:18" ht="18.75" customHeight="1" x14ac:dyDescent="0.15">
      <c r="B2" s="126" t="s">
        <v>0</v>
      </c>
      <c r="C2" s="126" t="s">
        <v>70</v>
      </c>
      <c r="D2" s="124" t="s">
        <v>82</v>
      </c>
      <c r="E2" s="124" t="s">
        <v>83</v>
      </c>
      <c r="F2" s="124" t="s">
        <v>660</v>
      </c>
      <c r="G2" s="116" t="s">
        <v>84</v>
      </c>
      <c r="H2" s="118" t="s">
        <v>670</v>
      </c>
      <c r="I2" s="119"/>
      <c r="J2" s="119"/>
      <c r="K2" s="119"/>
      <c r="L2" s="120"/>
      <c r="M2" s="118" t="s">
        <v>671</v>
      </c>
      <c r="N2" s="119"/>
      <c r="O2" s="119"/>
      <c r="P2" s="119"/>
      <c r="Q2" s="120"/>
      <c r="R2" s="116" t="s">
        <v>562</v>
      </c>
    </row>
    <row r="3" spans="2:18" x14ac:dyDescent="0.15">
      <c r="B3" s="127"/>
      <c r="C3" s="127"/>
      <c r="D3" s="125"/>
      <c r="E3" s="125"/>
      <c r="F3" s="125"/>
      <c r="G3" s="117"/>
      <c r="H3" s="55" t="s">
        <v>672</v>
      </c>
      <c r="I3" s="55" t="s">
        <v>673</v>
      </c>
      <c r="J3" s="55" t="s">
        <v>674</v>
      </c>
      <c r="K3" s="55" t="s">
        <v>675</v>
      </c>
      <c r="L3" s="55" t="s">
        <v>676</v>
      </c>
      <c r="M3" s="55" t="s">
        <v>672</v>
      </c>
      <c r="N3" s="55" t="s">
        <v>673</v>
      </c>
      <c r="O3" s="55" t="s">
        <v>674</v>
      </c>
      <c r="P3" s="55" t="s">
        <v>675</v>
      </c>
      <c r="Q3" s="55" t="s">
        <v>676</v>
      </c>
      <c r="R3" s="117"/>
    </row>
    <row r="4" spans="2:18" x14ac:dyDescent="0.15">
      <c r="B4" s="68">
        <f>診療所基本情報!B3</f>
        <v>0</v>
      </c>
      <c r="C4" s="68">
        <f>診療所基本情報!C3</f>
        <v>0</v>
      </c>
      <c r="D4" s="55" t="str">
        <f>診療所基本情報!Q3</f>
        <v/>
      </c>
      <c r="E4" s="55" t="str">
        <f>診療所基本情報!R3</f>
        <v/>
      </c>
      <c r="F4" s="72" t="s">
        <v>2191</v>
      </c>
      <c r="G4" s="73"/>
      <c r="H4" s="67">
        <f>調査票!C56</f>
        <v>0</v>
      </c>
      <c r="I4" s="67">
        <f>調査票!C57</f>
        <v>0</v>
      </c>
      <c r="J4" s="67">
        <f>調査票!C58</f>
        <v>0</v>
      </c>
      <c r="K4" s="67">
        <f>調査票!C59</f>
        <v>0</v>
      </c>
      <c r="L4" s="67">
        <f>調査票!C60</f>
        <v>0</v>
      </c>
      <c r="M4" s="74">
        <f>調査票!D56</f>
        <v>0</v>
      </c>
      <c r="N4" s="74">
        <f>調査票!D57</f>
        <v>0</v>
      </c>
      <c r="O4" s="74">
        <f>調査票!D58</f>
        <v>0</v>
      </c>
      <c r="P4" s="74">
        <f>調査票!D59</f>
        <v>0</v>
      </c>
      <c r="Q4" s="74">
        <f>調査票!D60</f>
        <v>0</v>
      </c>
      <c r="R4" s="65"/>
    </row>
  </sheetData>
  <autoFilter ref="B3:R4" xr:uid="{7D8E5D9E-0590-44AE-9DC4-5A8FE906C00E}"/>
  <mergeCells count="9">
    <mergeCell ref="H2:L2"/>
    <mergeCell ref="M2:Q2"/>
    <mergeCell ref="R2:R3"/>
    <mergeCell ref="B2:B3"/>
    <mergeCell ref="C2:C3"/>
    <mergeCell ref="D2:D3"/>
    <mergeCell ref="E2:E3"/>
    <mergeCell ref="F2:F3"/>
    <mergeCell ref="G2:G3"/>
  </mergeCells>
  <phoneticPr fontId="2"/>
  <conditionalFormatting sqref="B1:B3">
    <cfRule type="duplicateValues" dxfId="3" priority="32"/>
  </conditionalFormatting>
  <conditionalFormatting sqref="B1:B3">
    <cfRule type="duplicateValues" dxfId="2" priority="33"/>
  </conditionalFormatting>
  <conditionalFormatting sqref="B1:B3">
    <cfRule type="duplicateValues" dxfId="1" priority="34"/>
  </conditionalFormatting>
  <conditionalFormatting sqref="B4">
    <cfRule type="duplicateValues" dxfId="0" priority="1"/>
  </conditionalFormatting>
  <pageMargins left="0.7" right="0.7" top="0.75" bottom="0.75" header="0.3" footer="0.3"/>
  <pageSetup paperSize="8"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6CD5E-AD3A-432F-84E8-BE7663A6E7BA}">
  <dimension ref="A1:E797"/>
  <sheetViews>
    <sheetView workbookViewId="0">
      <selection activeCell="A2" sqref="A2:H2"/>
    </sheetView>
  </sheetViews>
  <sheetFormatPr defaultRowHeight="13.5" x14ac:dyDescent="0.15"/>
  <cols>
    <col min="1" max="1" width="9" style="40"/>
    <col min="2" max="2" width="15.75" style="40" customWidth="1"/>
    <col min="3" max="16384" width="9" style="40"/>
  </cols>
  <sheetData>
    <row r="1" spans="1:5" x14ac:dyDescent="0.15">
      <c r="A1" s="40" t="s">
        <v>10</v>
      </c>
      <c r="B1" s="40" t="s">
        <v>677</v>
      </c>
      <c r="C1" s="40" t="s">
        <v>678</v>
      </c>
      <c r="D1" s="40" t="s">
        <v>679</v>
      </c>
      <c r="E1" s="40" t="s">
        <v>680</v>
      </c>
    </row>
    <row r="2" spans="1:5" x14ac:dyDescent="0.15">
      <c r="A2" s="40" t="s">
        <v>681</v>
      </c>
      <c r="B2" s="40">
        <v>1710110063</v>
      </c>
      <c r="C2" s="40" t="str">
        <f>171&amp;D2</f>
        <v>17101,1006,3</v>
      </c>
      <c r="D2" s="40" t="s">
        <v>682</v>
      </c>
      <c r="E2" s="40" t="s">
        <v>683</v>
      </c>
    </row>
    <row r="3" spans="1:5" x14ac:dyDescent="0.15">
      <c r="A3" s="40" t="s">
        <v>605</v>
      </c>
      <c r="B3" s="40">
        <v>1710110600</v>
      </c>
      <c r="C3" s="40" t="str">
        <f t="shared" ref="C3:C66" si="0">171&amp;D3</f>
        <v>17101,1060,0</v>
      </c>
      <c r="D3" s="40" t="s">
        <v>684</v>
      </c>
      <c r="E3" s="40" t="s">
        <v>683</v>
      </c>
    </row>
    <row r="4" spans="1:5" x14ac:dyDescent="0.15">
      <c r="A4" s="40" t="s">
        <v>578</v>
      </c>
      <c r="B4" s="40">
        <v>1710110816</v>
      </c>
      <c r="C4" s="40" t="str">
        <f t="shared" si="0"/>
        <v>17101,1081,6</v>
      </c>
      <c r="D4" s="40" t="s">
        <v>685</v>
      </c>
      <c r="E4" s="40" t="s">
        <v>683</v>
      </c>
    </row>
    <row r="5" spans="1:5" x14ac:dyDescent="0.15">
      <c r="A5" s="40" t="s">
        <v>686</v>
      </c>
      <c r="B5" s="40">
        <v>1710111137</v>
      </c>
      <c r="C5" s="40" t="str">
        <f t="shared" si="0"/>
        <v>17101,1113,7</v>
      </c>
      <c r="D5" s="40" t="s">
        <v>687</v>
      </c>
      <c r="E5" s="40" t="s">
        <v>683</v>
      </c>
    </row>
    <row r="6" spans="1:5" x14ac:dyDescent="0.15">
      <c r="A6" s="40" t="s">
        <v>688</v>
      </c>
      <c r="B6" s="40">
        <v>1710111145</v>
      </c>
      <c r="C6" s="40" t="str">
        <f t="shared" si="0"/>
        <v>17101,1114,5</v>
      </c>
      <c r="D6" s="40" t="s">
        <v>689</v>
      </c>
      <c r="E6" s="40" t="s">
        <v>683</v>
      </c>
    </row>
    <row r="7" spans="1:5" x14ac:dyDescent="0.15">
      <c r="A7" s="40" t="s">
        <v>584</v>
      </c>
      <c r="B7" s="40">
        <v>1710111186</v>
      </c>
      <c r="C7" s="40" t="str">
        <f t="shared" si="0"/>
        <v>17101,1118,6</v>
      </c>
      <c r="D7" s="40" t="s">
        <v>690</v>
      </c>
      <c r="E7" s="40" t="s">
        <v>691</v>
      </c>
    </row>
    <row r="8" spans="1:5" x14ac:dyDescent="0.15">
      <c r="A8" s="40" t="s">
        <v>604</v>
      </c>
      <c r="B8" s="40">
        <v>1710111327</v>
      </c>
      <c r="C8" s="40" t="str">
        <f t="shared" si="0"/>
        <v>17101,1132,7</v>
      </c>
      <c r="D8" s="40" t="s">
        <v>692</v>
      </c>
      <c r="E8" s="40" t="s">
        <v>693</v>
      </c>
    </row>
    <row r="9" spans="1:5" x14ac:dyDescent="0.15">
      <c r="A9" s="40" t="s">
        <v>694</v>
      </c>
      <c r="B9" s="40">
        <v>1710111822</v>
      </c>
      <c r="C9" s="40" t="str">
        <f t="shared" si="0"/>
        <v>17101,1182,2</v>
      </c>
      <c r="D9" s="40" t="s">
        <v>695</v>
      </c>
      <c r="E9" s="40" t="s">
        <v>696</v>
      </c>
    </row>
    <row r="10" spans="1:5" x14ac:dyDescent="0.15">
      <c r="A10" s="40" t="s">
        <v>579</v>
      </c>
      <c r="B10" s="40">
        <v>1710112333</v>
      </c>
      <c r="C10" s="40" t="str">
        <f t="shared" si="0"/>
        <v>17101,1233,3</v>
      </c>
      <c r="D10" s="40" t="s">
        <v>697</v>
      </c>
      <c r="E10" s="40" t="s">
        <v>698</v>
      </c>
    </row>
    <row r="11" spans="1:5" x14ac:dyDescent="0.15">
      <c r="A11" s="40" t="s">
        <v>699</v>
      </c>
      <c r="B11" s="40">
        <v>1710112846</v>
      </c>
      <c r="C11" s="40" t="str">
        <f t="shared" si="0"/>
        <v>17101,1284,6</v>
      </c>
      <c r="D11" s="40" t="s">
        <v>700</v>
      </c>
      <c r="E11" s="40" t="s">
        <v>701</v>
      </c>
    </row>
    <row r="12" spans="1:5" x14ac:dyDescent="0.15">
      <c r="A12" s="40" t="s">
        <v>581</v>
      </c>
      <c r="B12" s="40">
        <v>1710113786</v>
      </c>
      <c r="C12" s="40" t="str">
        <f t="shared" si="0"/>
        <v>17101,1378,6</v>
      </c>
      <c r="D12" s="40" t="s">
        <v>702</v>
      </c>
      <c r="E12" s="40" t="s">
        <v>703</v>
      </c>
    </row>
    <row r="13" spans="1:5" x14ac:dyDescent="0.15">
      <c r="A13" s="40" t="s">
        <v>568</v>
      </c>
      <c r="B13" s="40">
        <v>1710113877</v>
      </c>
      <c r="C13" s="40" t="str">
        <f t="shared" si="0"/>
        <v>17101,1387,7</v>
      </c>
      <c r="D13" s="40" t="s">
        <v>704</v>
      </c>
      <c r="E13" s="40" t="s">
        <v>705</v>
      </c>
    </row>
    <row r="14" spans="1:5" x14ac:dyDescent="0.15">
      <c r="A14" s="40" t="s">
        <v>706</v>
      </c>
      <c r="B14" s="40">
        <v>1710113950</v>
      </c>
      <c r="C14" s="40" t="str">
        <f t="shared" si="0"/>
        <v>17101,1395,0</v>
      </c>
      <c r="D14" s="40" t="s">
        <v>707</v>
      </c>
      <c r="E14" s="40" t="s">
        <v>708</v>
      </c>
    </row>
    <row r="15" spans="1:5" x14ac:dyDescent="0.15">
      <c r="A15" s="40" t="s">
        <v>590</v>
      </c>
      <c r="B15" s="40">
        <v>1710114016</v>
      </c>
      <c r="C15" s="40" t="str">
        <f t="shared" si="0"/>
        <v>17101,1401,6</v>
      </c>
      <c r="D15" s="40" t="s">
        <v>709</v>
      </c>
      <c r="E15" s="40" t="s">
        <v>710</v>
      </c>
    </row>
    <row r="16" spans="1:5" x14ac:dyDescent="0.15">
      <c r="A16" s="40" t="s">
        <v>413</v>
      </c>
      <c r="B16" s="40">
        <v>1710114073</v>
      </c>
      <c r="C16" s="40" t="str">
        <f t="shared" si="0"/>
        <v>17101,1407,3</v>
      </c>
      <c r="D16" s="40" t="s">
        <v>711</v>
      </c>
      <c r="E16" s="40" t="s">
        <v>414</v>
      </c>
    </row>
    <row r="17" spans="1:5" x14ac:dyDescent="0.15">
      <c r="A17" s="40" t="s">
        <v>712</v>
      </c>
      <c r="B17" s="40">
        <v>1710114354</v>
      </c>
      <c r="C17" s="40" t="str">
        <f t="shared" si="0"/>
        <v>17101,1435,4</v>
      </c>
      <c r="D17" s="40" t="s">
        <v>713</v>
      </c>
      <c r="E17" s="40" t="s">
        <v>714</v>
      </c>
    </row>
    <row r="18" spans="1:5" x14ac:dyDescent="0.15">
      <c r="A18" s="40" t="s">
        <v>715</v>
      </c>
      <c r="B18" s="40">
        <v>1710114420</v>
      </c>
      <c r="C18" s="40" t="str">
        <f t="shared" si="0"/>
        <v>17101,1442,0</v>
      </c>
      <c r="D18" s="40" t="s">
        <v>716</v>
      </c>
      <c r="E18" s="40" t="s">
        <v>717</v>
      </c>
    </row>
    <row r="19" spans="1:5" x14ac:dyDescent="0.15">
      <c r="A19" s="40" t="s">
        <v>718</v>
      </c>
      <c r="B19" s="40">
        <v>1710114610</v>
      </c>
      <c r="C19" s="40" t="str">
        <f t="shared" si="0"/>
        <v>17101,1461,0</v>
      </c>
      <c r="D19" s="40" t="s">
        <v>719</v>
      </c>
      <c r="E19" s="40" t="s">
        <v>720</v>
      </c>
    </row>
    <row r="20" spans="1:5" x14ac:dyDescent="0.15">
      <c r="A20" s="40" t="s">
        <v>721</v>
      </c>
      <c r="B20" s="40">
        <v>1710114859</v>
      </c>
      <c r="C20" s="40" t="str">
        <f t="shared" si="0"/>
        <v>17101,1485,9</v>
      </c>
      <c r="D20" s="40" t="s">
        <v>722</v>
      </c>
      <c r="E20" s="40" t="s">
        <v>723</v>
      </c>
    </row>
    <row r="21" spans="1:5" x14ac:dyDescent="0.15">
      <c r="A21" s="40" t="s">
        <v>724</v>
      </c>
      <c r="B21" s="40">
        <v>1710114875</v>
      </c>
      <c r="C21" s="40" t="str">
        <f t="shared" si="0"/>
        <v>17101,1487,5</v>
      </c>
      <c r="D21" s="40" t="s">
        <v>725</v>
      </c>
      <c r="E21" s="40" t="s">
        <v>726</v>
      </c>
    </row>
    <row r="22" spans="1:5" x14ac:dyDescent="0.15">
      <c r="A22" s="40" t="s">
        <v>727</v>
      </c>
      <c r="B22" s="40">
        <v>1710114982</v>
      </c>
      <c r="C22" s="40" t="str">
        <f t="shared" si="0"/>
        <v>17101,1498,2</v>
      </c>
      <c r="D22" s="40" t="s">
        <v>728</v>
      </c>
      <c r="E22" s="40" t="s">
        <v>729</v>
      </c>
    </row>
    <row r="23" spans="1:5" x14ac:dyDescent="0.15">
      <c r="A23" s="40" t="s">
        <v>730</v>
      </c>
      <c r="B23" s="40">
        <v>1710115039</v>
      </c>
      <c r="C23" s="40" t="str">
        <f t="shared" si="0"/>
        <v>17101,1503,9</v>
      </c>
      <c r="D23" s="40" t="s">
        <v>731</v>
      </c>
      <c r="E23" s="40" t="s">
        <v>732</v>
      </c>
    </row>
    <row r="24" spans="1:5" x14ac:dyDescent="0.15">
      <c r="A24" s="40" t="s">
        <v>733</v>
      </c>
      <c r="B24" s="40">
        <v>1710115161</v>
      </c>
      <c r="C24" s="40" t="str">
        <f t="shared" si="0"/>
        <v>17101,1516,1</v>
      </c>
      <c r="D24" s="40" t="s">
        <v>734</v>
      </c>
      <c r="E24" s="40" t="s">
        <v>735</v>
      </c>
    </row>
    <row r="25" spans="1:5" x14ac:dyDescent="0.15">
      <c r="A25" s="40" t="s">
        <v>736</v>
      </c>
      <c r="B25" s="40">
        <v>1710115278</v>
      </c>
      <c r="C25" s="40" t="str">
        <f t="shared" si="0"/>
        <v>17101,1527,8</v>
      </c>
      <c r="D25" s="40" t="s">
        <v>737</v>
      </c>
      <c r="E25" s="40" t="s">
        <v>738</v>
      </c>
    </row>
    <row r="26" spans="1:5" x14ac:dyDescent="0.15">
      <c r="A26" s="40" t="s">
        <v>739</v>
      </c>
      <c r="B26" s="40">
        <v>1710115302</v>
      </c>
      <c r="C26" s="40" t="str">
        <f t="shared" si="0"/>
        <v>17101,1530,2</v>
      </c>
      <c r="D26" s="40" t="s">
        <v>740</v>
      </c>
      <c r="E26" s="40" t="s">
        <v>741</v>
      </c>
    </row>
    <row r="27" spans="1:5" x14ac:dyDescent="0.15">
      <c r="A27" s="40" t="s">
        <v>742</v>
      </c>
      <c r="B27" s="40">
        <v>1710115419</v>
      </c>
      <c r="C27" s="40" t="str">
        <f t="shared" si="0"/>
        <v>17101,1541,9</v>
      </c>
      <c r="D27" s="40" t="s">
        <v>743</v>
      </c>
      <c r="E27" s="40" t="s">
        <v>744</v>
      </c>
    </row>
    <row r="28" spans="1:5" x14ac:dyDescent="0.15">
      <c r="A28" s="40" t="s">
        <v>745</v>
      </c>
      <c r="B28" s="40">
        <v>1710115435</v>
      </c>
      <c r="C28" s="40" t="str">
        <f t="shared" si="0"/>
        <v>17101,1543,5</v>
      </c>
      <c r="D28" s="40" t="s">
        <v>746</v>
      </c>
      <c r="E28" s="40" t="s">
        <v>184</v>
      </c>
    </row>
    <row r="29" spans="1:5" x14ac:dyDescent="0.15">
      <c r="A29" s="40" t="s">
        <v>185</v>
      </c>
      <c r="B29" s="40">
        <v>1710115443</v>
      </c>
      <c r="C29" s="40" t="str">
        <f t="shared" si="0"/>
        <v>17101,1544,3</v>
      </c>
      <c r="D29" s="40" t="s">
        <v>747</v>
      </c>
      <c r="E29" s="40" t="s">
        <v>184</v>
      </c>
    </row>
    <row r="30" spans="1:5" x14ac:dyDescent="0.15">
      <c r="A30" s="40" t="s">
        <v>443</v>
      </c>
      <c r="B30" s="40">
        <v>1710115450</v>
      </c>
      <c r="C30" s="40" t="str">
        <f t="shared" si="0"/>
        <v>17101,1545,0</v>
      </c>
      <c r="D30" s="40" t="s">
        <v>748</v>
      </c>
      <c r="E30" s="40" t="s">
        <v>184</v>
      </c>
    </row>
    <row r="31" spans="1:5" x14ac:dyDescent="0.15">
      <c r="A31" s="40" t="s">
        <v>2190</v>
      </c>
      <c r="B31" s="40">
        <v>1710115500</v>
      </c>
      <c r="C31" s="40" t="str">
        <f t="shared" si="0"/>
        <v>17101,1550,0</v>
      </c>
      <c r="D31" s="40" t="s">
        <v>749</v>
      </c>
      <c r="E31" s="40" t="s">
        <v>539</v>
      </c>
    </row>
    <row r="32" spans="1:5" x14ac:dyDescent="0.15">
      <c r="A32" s="40" t="s">
        <v>750</v>
      </c>
      <c r="B32" s="40">
        <v>1710115567</v>
      </c>
      <c r="C32" s="40" t="str">
        <f t="shared" si="0"/>
        <v>17101,1556,7</v>
      </c>
      <c r="D32" s="40" t="s">
        <v>751</v>
      </c>
      <c r="E32" s="40" t="s">
        <v>752</v>
      </c>
    </row>
    <row r="33" spans="1:5" x14ac:dyDescent="0.15">
      <c r="A33" s="40" t="s">
        <v>607</v>
      </c>
      <c r="B33" s="40">
        <v>1710115591</v>
      </c>
      <c r="C33" s="40" t="str">
        <f t="shared" si="0"/>
        <v>17101,1559,1</v>
      </c>
      <c r="D33" s="40" t="s">
        <v>753</v>
      </c>
      <c r="E33" s="40" t="s">
        <v>754</v>
      </c>
    </row>
    <row r="34" spans="1:5" x14ac:dyDescent="0.15">
      <c r="A34" s="40" t="s">
        <v>755</v>
      </c>
      <c r="B34" s="40">
        <v>1710115708</v>
      </c>
      <c r="C34" s="40" t="str">
        <f t="shared" si="0"/>
        <v>17101,1570,8</v>
      </c>
      <c r="D34" s="40" t="s">
        <v>756</v>
      </c>
      <c r="E34" s="40" t="s">
        <v>757</v>
      </c>
    </row>
    <row r="35" spans="1:5" x14ac:dyDescent="0.15">
      <c r="A35" s="40" t="s">
        <v>204</v>
      </c>
      <c r="B35" s="40">
        <v>1710115732</v>
      </c>
      <c r="C35" s="40" t="str">
        <f t="shared" si="0"/>
        <v>17101,1573,2</v>
      </c>
      <c r="D35" s="40" t="s">
        <v>758</v>
      </c>
      <c r="E35" s="40" t="s">
        <v>203</v>
      </c>
    </row>
    <row r="36" spans="1:5" x14ac:dyDescent="0.15">
      <c r="A36" s="40" t="s">
        <v>759</v>
      </c>
      <c r="B36" s="40">
        <v>1710115757</v>
      </c>
      <c r="C36" s="40" t="str">
        <f t="shared" si="0"/>
        <v>17101,1575,7</v>
      </c>
      <c r="D36" s="40" t="s">
        <v>760</v>
      </c>
      <c r="E36" s="40" t="s">
        <v>761</v>
      </c>
    </row>
    <row r="37" spans="1:5" x14ac:dyDescent="0.15">
      <c r="A37" s="40" t="s">
        <v>762</v>
      </c>
      <c r="B37" s="40">
        <v>1710115773</v>
      </c>
      <c r="C37" s="40" t="str">
        <f t="shared" si="0"/>
        <v>17101,1577,3</v>
      </c>
      <c r="D37" s="40" t="s">
        <v>763</v>
      </c>
      <c r="E37" s="40" t="s">
        <v>764</v>
      </c>
    </row>
    <row r="38" spans="1:5" x14ac:dyDescent="0.15">
      <c r="A38" s="40" t="s">
        <v>765</v>
      </c>
      <c r="B38" s="40">
        <v>1710115849</v>
      </c>
      <c r="C38" s="40" t="str">
        <f t="shared" si="0"/>
        <v>17101,1584,9</v>
      </c>
      <c r="D38" s="40" t="s">
        <v>766</v>
      </c>
      <c r="E38" s="40" t="s">
        <v>767</v>
      </c>
    </row>
    <row r="39" spans="1:5" x14ac:dyDescent="0.15">
      <c r="A39" s="40" t="s">
        <v>768</v>
      </c>
      <c r="B39" s="40">
        <v>1710115963</v>
      </c>
      <c r="C39" s="40" t="str">
        <f t="shared" si="0"/>
        <v>17101,1596,3</v>
      </c>
      <c r="D39" s="40" t="s">
        <v>769</v>
      </c>
      <c r="E39" s="40" t="s">
        <v>770</v>
      </c>
    </row>
    <row r="40" spans="1:5" x14ac:dyDescent="0.15">
      <c r="A40" s="40" t="s">
        <v>382</v>
      </c>
      <c r="B40" s="40">
        <v>1710115971</v>
      </c>
      <c r="C40" s="40" t="str">
        <f t="shared" si="0"/>
        <v>17101,1597,1</v>
      </c>
      <c r="D40" s="40" t="s">
        <v>771</v>
      </c>
      <c r="E40" s="40" t="s">
        <v>381</v>
      </c>
    </row>
    <row r="41" spans="1:5" x14ac:dyDescent="0.15">
      <c r="A41" s="40" t="s">
        <v>772</v>
      </c>
      <c r="B41" s="40">
        <v>1710116094</v>
      </c>
      <c r="C41" s="40" t="str">
        <f t="shared" si="0"/>
        <v>17101,1609,4</v>
      </c>
      <c r="D41" s="40" t="s">
        <v>773</v>
      </c>
      <c r="E41" s="40" t="s">
        <v>774</v>
      </c>
    </row>
    <row r="42" spans="1:5" x14ac:dyDescent="0.15">
      <c r="A42" s="40" t="s">
        <v>775</v>
      </c>
      <c r="B42" s="40">
        <v>1710116102</v>
      </c>
      <c r="C42" s="40" t="str">
        <f t="shared" si="0"/>
        <v>17101,1610,2</v>
      </c>
      <c r="D42" s="40" t="s">
        <v>776</v>
      </c>
      <c r="E42" s="40" t="s">
        <v>774</v>
      </c>
    </row>
    <row r="43" spans="1:5" x14ac:dyDescent="0.15">
      <c r="A43" s="40" t="s">
        <v>309</v>
      </c>
      <c r="B43" s="40">
        <v>1710116136</v>
      </c>
      <c r="C43" s="40" t="str">
        <f t="shared" si="0"/>
        <v>17101,1613,6</v>
      </c>
      <c r="D43" s="40" t="s">
        <v>777</v>
      </c>
      <c r="E43" s="40" t="s">
        <v>308</v>
      </c>
    </row>
    <row r="44" spans="1:5" x14ac:dyDescent="0.15">
      <c r="A44" s="40" t="s">
        <v>778</v>
      </c>
      <c r="B44" s="40">
        <v>1710116177</v>
      </c>
      <c r="C44" s="40" t="str">
        <f t="shared" si="0"/>
        <v>17101,1617,7</v>
      </c>
      <c r="D44" s="40" t="s">
        <v>779</v>
      </c>
      <c r="E44" s="40" t="s">
        <v>481</v>
      </c>
    </row>
    <row r="45" spans="1:5" x14ac:dyDescent="0.15">
      <c r="A45" s="40" t="s">
        <v>571</v>
      </c>
      <c r="B45" s="40">
        <v>1710116201</v>
      </c>
      <c r="C45" s="40" t="str">
        <f t="shared" si="0"/>
        <v>17101,1620,1</v>
      </c>
      <c r="D45" s="40" t="s">
        <v>780</v>
      </c>
      <c r="E45" s="40" t="s">
        <v>781</v>
      </c>
    </row>
    <row r="46" spans="1:5" x14ac:dyDescent="0.15">
      <c r="A46" s="40" t="s">
        <v>291</v>
      </c>
      <c r="B46" s="40">
        <v>1710116227</v>
      </c>
      <c r="C46" s="40" t="str">
        <f t="shared" si="0"/>
        <v>17101,1622,7</v>
      </c>
      <c r="D46" s="40" t="s">
        <v>782</v>
      </c>
      <c r="E46" s="40" t="s">
        <v>290</v>
      </c>
    </row>
    <row r="47" spans="1:5" x14ac:dyDescent="0.15">
      <c r="A47" s="40" t="s">
        <v>783</v>
      </c>
      <c r="B47" s="40">
        <v>1710116284</v>
      </c>
      <c r="C47" s="40" t="str">
        <f t="shared" si="0"/>
        <v>17101,1628,4</v>
      </c>
      <c r="D47" s="40" t="s">
        <v>784</v>
      </c>
      <c r="E47" s="40" t="s">
        <v>785</v>
      </c>
    </row>
    <row r="48" spans="1:5" x14ac:dyDescent="0.15">
      <c r="A48" s="40" t="s">
        <v>786</v>
      </c>
      <c r="B48" s="40">
        <v>1710116300</v>
      </c>
      <c r="C48" s="40" t="str">
        <f t="shared" si="0"/>
        <v>17101,1630,0</v>
      </c>
      <c r="D48" s="40" t="s">
        <v>787</v>
      </c>
      <c r="E48" s="40" t="s">
        <v>433</v>
      </c>
    </row>
    <row r="49" spans="1:5" x14ac:dyDescent="0.15">
      <c r="A49" s="40" t="s">
        <v>788</v>
      </c>
      <c r="B49" s="40">
        <v>1710116318</v>
      </c>
      <c r="C49" s="40" t="str">
        <f t="shared" si="0"/>
        <v>17101,1631,8</v>
      </c>
      <c r="D49" s="40" t="s">
        <v>789</v>
      </c>
      <c r="E49" s="40" t="s">
        <v>790</v>
      </c>
    </row>
    <row r="50" spans="1:5" x14ac:dyDescent="0.15">
      <c r="A50" s="40" t="s">
        <v>400</v>
      </c>
      <c r="B50" s="40">
        <v>1710116342</v>
      </c>
      <c r="C50" s="40" t="str">
        <f t="shared" si="0"/>
        <v>17101,1634,2</v>
      </c>
      <c r="D50" s="40" t="s">
        <v>791</v>
      </c>
      <c r="E50" s="40" t="s">
        <v>251</v>
      </c>
    </row>
    <row r="51" spans="1:5" x14ac:dyDescent="0.15">
      <c r="A51" s="40" t="s">
        <v>792</v>
      </c>
      <c r="B51" s="40">
        <v>1710116359</v>
      </c>
      <c r="C51" s="40" t="str">
        <f t="shared" si="0"/>
        <v>17101,1635,9</v>
      </c>
      <c r="D51" s="40" t="s">
        <v>793</v>
      </c>
      <c r="E51" s="40" t="s">
        <v>202</v>
      </c>
    </row>
    <row r="52" spans="1:5" x14ac:dyDescent="0.15">
      <c r="A52" s="40" t="s">
        <v>201</v>
      </c>
      <c r="B52" s="40">
        <v>1710116367</v>
      </c>
      <c r="C52" s="40" t="str">
        <f t="shared" si="0"/>
        <v>17101,1636,7</v>
      </c>
      <c r="D52" s="40" t="s">
        <v>794</v>
      </c>
      <c r="E52" s="40" t="s">
        <v>202</v>
      </c>
    </row>
    <row r="53" spans="1:5" x14ac:dyDescent="0.15">
      <c r="A53" s="40" t="s">
        <v>795</v>
      </c>
      <c r="B53" s="40">
        <v>1710116383</v>
      </c>
      <c r="C53" s="40" t="str">
        <f t="shared" si="0"/>
        <v>17101,1638,3</v>
      </c>
      <c r="D53" s="40" t="s">
        <v>796</v>
      </c>
      <c r="E53" s="40" t="s">
        <v>335</v>
      </c>
    </row>
    <row r="54" spans="1:5" x14ac:dyDescent="0.15">
      <c r="A54" s="40" t="s">
        <v>626</v>
      </c>
      <c r="B54" s="40">
        <v>1710116433</v>
      </c>
      <c r="C54" s="40" t="str">
        <f t="shared" si="0"/>
        <v>17101,1643,3</v>
      </c>
      <c r="D54" s="40" t="s">
        <v>797</v>
      </c>
      <c r="E54" s="40" t="s">
        <v>262</v>
      </c>
    </row>
    <row r="55" spans="1:5" x14ac:dyDescent="0.15">
      <c r="A55" s="40" t="s">
        <v>476</v>
      </c>
      <c r="B55" s="40">
        <v>1710116441</v>
      </c>
      <c r="C55" s="40" t="str">
        <f t="shared" si="0"/>
        <v>17101,1644,1</v>
      </c>
      <c r="D55" s="40" t="s">
        <v>798</v>
      </c>
      <c r="E55" s="40" t="s">
        <v>262</v>
      </c>
    </row>
    <row r="56" spans="1:5" x14ac:dyDescent="0.15">
      <c r="A56" s="40" t="s">
        <v>270</v>
      </c>
      <c r="B56" s="40">
        <v>1710116458</v>
      </c>
      <c r="C56" s="40" t="str">
        <f t="shared" si="0"/>
        <v>17101,1645,8</v>
      </c>
      <c r="D56" s="40" t="s">
        <v>799</v>
      </c>
      <c r="E56" s="40" t="s">
        <v>155</v>
      </c>
    </row>
    <row r="57" spans="1:5" x14ac:dyDescent="0.15">
      <c r="A57" s="40" t="s">
        <v>156</v>
      </c>
      <c r="B57" s="40">
        <v>1710116474</v>
      </c>
      <c r="C57" s="40" t="str">
        <f t="shared" si="0"/>
        <v>17101,1647,4</v>
      </c>
      <c r="D57" s="40" t="s">
        <v>800</v>
      </c>
      <c r="E57" s="40" t="s">
        <v>155</v>
      </c>
    </row>
    <row r="58" spans="1:5" x14ac:dyDescent="0.15">
      <c r="A58" s="40" t="s">
        <v>312</v>
      </c>
      <c r="B58" s="40">
        <v>1710116490</v>
      </c>
      <c r="C58" s="40" t="str">
        <f t="shared" si="0"/>
        <v>17101,1649,0</v>
      </c>
      <c r="D58" s="40" t="s">
        <v>801</v>
      </c>
      <c r="E58" s="40" t="s">
        <v>311</v>
      </c>
    </row>
    <row r="59" spans="1:5" x14ac:dyDescent="0.15">
      <c r="A59" s="40" t="s">
        <v>802</v>
      </c>
      <c r="B59" s="40">
        <v>1710116508</v>
      </c>
      <c r="C59" s="40" t="str">
        <f t="shared" si="0"/>
        <v>17101,1650,8</v>
      </c>
      <c r="D59" s="40" t="s">
        <v>803</v>
      </c>
      <c r="E59" s="40" t="s">
        <v>804</v>
      </c>
    </row>
    <row r="60" spans="1:5" x14ac:dyDescent="0.15">
      <c r="A60" s="40" t="s">
        <v>805</v>
      </c>
      <c r="B60" s="40">
        <v>1710116573</v>
      </c>
      <c r="C60" s="40" t="str">
        <f t="shared" si="0"/>
        <v>17101,1657,3</v>
      </c>
      <c r="D60" s="40" t="s">
        <v>806</v>
      </c>
      <c r="E60" s="40" t="s">
        <v>205</v>
      </c>
    </row>
    <row r="61" spans="1:5" x14ac:dyDescent="0.15">
      <c r="A61" s="40" t="s">
        <v>650</v>
      </c>
      <c r="B61" s="40">
        <v>1710116615</v>
      </c>
      <c r="C61" s="40" t="str">
        <f t="shared" si="0"/>
        <v>17101,1661,5</v>
      </c>
      <c r="D61" s="40" t="s">
        <v>807</v>
      </c>
      <c r="E61" s="40" t="s">
        <v>479</v>
      </c>
    </row>
    <row r="62" spans="1:5" x14ac:dyDescent="0.15">
      <c r="A62" s="40" t="s">
        <v>644</v>
      </c>
      <c r="B62" s="40">
        <v>1710116656</v>
      </c>
      <c r="C62" s="40" t="str">
        <f t="shared" si="0"/>
        <v>17101,1665,6</v>
      </c>
      <c r="D62" s="40" t="s">
        <v>808</v>
      </c>
      <c r="E62" s="40" t="s">
        <v>320</v>
      </c>
    </row>
    <row r="63" spans="1:5" x14ac:dyDescent="0.15">
      <c r="A63" s="40" t="s">
        <v>321</v>
      </c>
      <c r="B63" s="40">
        <v>1710116672</v>
      </c>
      <c r="C63" s="40" t="str">
        <f t="shared" si="0"/>
        <v>17101,1667,2</v>
      </c>
      <c r="D63" s="40" t="s">
        <v>809</v>
      </c>
      <c r="E63" s="40" t="s">
        <v>320</v>
      </c>
    </row>
    <row r="64" spans="1:5" x14ac:dyDescent="0.15">
      <c r="A64" s="40" t="s">
        <v>455</v>
      </c>
      <c r="B64" s="40">
        <v>1710116680</v>
      </c>
      <c r="C64" s="40" t="str">
        <f t="shared" si="0"/>
        <v>17101,1668,0</v>
      </c>
      <c r="D64" s="40" t="s">
        <v>810</v>
      </c>
      <c r="E64" s="40" t="s">
        <v>320</v>
      </c>
    </row>
    <row r="65" spans="1:5" x14ac:dyDescent="0.15">
      <c r="A65" s="40" t="s">
        <v>811</v>
      </c>
      <c r="B65" s="40">
        <v>1710116698</v>
      </c>
      <c r="C65" s="40" t="str">
        <f t="shared" si="0"/>
        <v>17101,1669,8</v>
      </c>
      <c r="D65" s="40" t="s">
        <v>812</v>
      </c>
      <c r="E65" s="40" t="s">
        <v>320</v>
      </c>
    </row>
    <row r="66" spans="1:5" x14ac:dyDescent="0.15">
      <c r="A66" s="40" t="s">
        <v>813</v>
      </c>
      <c r="B66" s="40">
        <v>1710116706</v>
      </c>
      <c r="C66" s="40" t="str">
        <f t="shared" si="0"/>
        <v>17101,1670,6</v>
      </c>
      <c r="D66" s="40" t="s">
        <v>814</v>
      </c>
      <c r="E66" s="40" t="s">
        <v>815</v>
      </c>
    </row>
    <row r="67" spans="1:5" x14ac:dyDescent="0.15">
      <c r="A67" s="40" t="s">
        <v>816</v>
      </c>
      <c r="B67" s="40">
        <v>1710116714</v>
      </c>
      <c r="C67" s="40" t="str">
        <f t="shared" ref="C67:C130" si="1">171&amp;D67</f>
        <v>17101,1671,4</v>
      </c>
      <c r="D67" s="40" t="s">
        <v>817</v>
      </c>
      <c r="E67" s="40" t="s">
        <v>347</v>
      </c>
    </row>
    <row r="68" spans="1:5" x14ac:dyDescent="0.15">
      <c r="A68" s="40" t="s">
        <v>818</v>
      </c>
      <c r="B68" s="40">
        <v>1710116722</v>
      </c>
      <c r="C68" s="40" t="str">
        <f t="shared" si="1"/>
        <v>17101,1672,2</v>
      </c>
      <c r="D68" s="40" t="s">
        <v>819</v>
      </c>
      <c r="E68" s="40" t="s">
        <v>820</v>
      </c>
    </row>
    <row r="69" spans="1:5" x14ac:dyDescent="0.15">
      <c r="A69" s="40" t="s">
        <v>592</v>
      </c>
      <c r="B69" s="40">
        <v>1710116763</v>
      </c>
      <c r="C69" s="40" t="str">
        <f t="shared" si="1"/>
        <v>17101,1676,3</v>
      </c>
      <c r="D69" s="40" t="s">
        <v>821</v>
      </c>
      <c r="E69" s="40" t="s">
        <v>822</v>
      </c>
    </row>
    <row r="70" spans="1:5" x14ac:dyDescent="0.15">
      <c r="A70" s="40" t="s">
        <v>364</v>
      </c>
      <c r="B70" s="40">
        <v>1710116789</v>
      </c>
      <c r="C70" s="40" t="str">
        <f t="shared" si="1"/>
        <v>17101,1678,9</v>
      </c>
      <c r="D70" s="40" t="s">
        <v>823</v>
      </c>
      <c r="E70" s="40" t="s">
        <v>365</v>
      </c>
    </row>
    <row r="71" spans="1:5" x14ac:dyDescent="0.15">
      <c r="A71" s="40" t="s">
        <v>471</v>
      </c>
      <c r="B71" s="40">
        <v>1710116797</v>
      </c>
      <c r="C71" s="40" t="str">
        <f t="shared" si="1"/>
        <v>17101,1679,7</v>
      </c>
      <c r="D71" s="40" t="s">
        <v>824</v>
      </c>
      <c r="E71" s="40" t="s">
        <v>139</v>
      </c>
    </row>
    <row r="72" spans="1:5" x14ac:dyDescent="0.15">
      <c r="A72" s="40" t="s">
        <v>310</v>
      </c>
      <c r="B72" s="40">
        <v>1710116805</v>
      </c>
      <c r="C72" s="40" t="str">
        <f t="shared" si="1"/>
        <v>17101,1680,5</v>
      </c>
      <c r="D72" s="40" t="s">
        <v>825</v>
      </c>
      <c r="E72" s="40" t="s">
        <v>139</v>
      </c>
    </row>
    <row r="73" spans="1:5" x14ac:dyDescent="0.15">
      <c r="A73" s="40" t="s">
        <v>826</v>
      </c>
      <c r="B73" s="40">
        <v>1710116813</v>
      </c>
      <c r="C73" s="40" t="str">
        <f t="shared" si="1"/>
        <v>17101,1681,3</v>
      </c>
      <c r="D73" s="40" t="s">
        <v>827</v>
      </c>
      <c r="E73" s="40" t="s">
        <v>828</v>
      </c>
    </row>
    <row r="74" spans="1:5" x14ac:dyDescent="0.15">
      <c r="A74" s="40" t="s">
        <v>829</v>
      </c>
      <c r="B74" s="40">
        <v>1710116821</v>
      </c>
      <c r="C74" s="40" t="str">
        <f t="shared" si="1"/>
        <v>17101,1682,1</v>
      </c>
      <c r="D74" s="40" t="s">
        <v>830</v>
      </c>
      <c r="E74" s="40" t="s">
        <v>828</v>
      </c>
    </row>
    <row r="75" spans="1:5" x14ac:dyDescent="0.15">
      <c r="A75" s="40" t="s">
        <v>831</v>
      </c>
      <c r="B75" s="40">
        <v>1710116862</v>
      </c>
      <c r="C75" s="40" t="str">
        <f t="shared" si="1"/>
        <v>17101,1686,2</v>
      </c>
      <c r="D75" s="40" t="s">
        <v>832</v>
      </c>
      <c r="E75" s="40" t="s">
        <v>833</v>
      </c>
    </row>
    <row r="76" spans="1:5" x14ac:dyDescent="0.15">
      <c r="A76" s="40" t="s">
        <v>424</v>
      </c>
      <c r="B76" s="40">
        <v>1710116888</v>
      </c>
      <c r="C76" s="40" t="str">
        <f t="shared" si="1"/>
        <v>17101,1688,8</v>
      </c>
      <c r="D76" s="40" t="s">
        <v>834</v>
      </c>
      <c r="E76" s="40" t="s">
        <v>423</v>
      </c>
    </row>
    <row r="77" spans="1:5" x14ac:dyDescent="0.15">
      <c r="A77" s="40" t="s">
        <v>637</v>
      </c>
      <c r="B77" s="40">
        <v>1710116946</v>
      </c>
      <c r="C77" s="40" t="str">
        <f t="shared" si="1"/>
        <v>17101,1694,6</v>
      </c>
      <c r="D77" s="40" t="s">
        <v>835</v>
      </c>
      <c r="E77" s="40" t="s">
        <v>136</v>
      </c>
    </row>
    <row r="78" spans="1:5" x14ac:dyDescent="0.15">
      <c r="A78" s="40" t="s">
        <v>596</v>
      </c>
      <c r="B78" s="40">
        <v>1710116995</v>
      </c>
      <c r="C78" s="40" t="str">
        <f t="shared" si="1"/>
        <v>17101,1699,5</v>
      </c>
      <c r="D78" s="40" t="s">
        <v>836</v>
      </c>
      <c r="E78" s="40" t="s">
        <v>837</v>
      </c>
    </row>
    <row r="79" spans="1:5" x14ac:dyDescent="0.15">
      <c r="A79" s="40" t="s">
        <v>838</v>
      </c>
      <c r="B79" s="40">
        <v>1710117035</v>
      </c>
      <c r="C79" s="40" t="str">
        <f t="shared" si="1"/>
        <v>17101,1703,5</v>
      </c>
      <c r="D79" s="40" t="s">
        <v>839</v>
      </c>
      <c r="E79" s="40" t="s">
        <v>100</v>
      </c>
    </row>
    <row r="80" spans="1:5" x14ac:dyDescent="0.15">
      <c r="A80" s="40" t="s">
        <v>585</v>
      </c>
      <c r="B80" s="40">
        <v>1710117068</v>
      </c>
      <c r="C80" s="40" t="str">
        <f t="shared" si="1"/>
        <v>17101,1706,8</v>
      </c>
      <c r="D80" s="40" t="s">
        <v>840</v>
      </c>
      <c r="E80" s="40" t="s">
        <v>473</v>
      </c>
    </row>
    <row r="81" spans="1:5" x14ac:dyDescent="0.15">
      <c r="A81" s="40" t="s">
        <v>841</v>
      </c>
      <c r="B81" s="40">
        <v>1710117084</v>
      </c>
      <c r="C81" s="40" t="str">
        <f t="shared" si="1"/>
        <v>17101,1708,4</v>
      </c>
      <c r="D81" s="40" t="s">
        <v>842</v>
      </c>
      <c r="E81" s="40" t="s">
        <v>473</v>
      </c>
    </row>
    <row r="82" spans="1:5" x14ac:dyDescent="0.15">
      <c r="A82" s="40" t="s">
        <v>843</v>
      </c>
      <c r="B82" s="40">
        <v>1710117100</v>
      </c>
      <c r="C82" s="40" t="str">
        <f t="shared" si="1"/>
        <v>17101,1710,0</v>
      </c>
      <c r="D82" s="40" t="s">
        <v>844</v>
      </c>
      <c r="E82" s="40" t="s">
        <v>845</v>
      </c>
    </row>
    <row r="83" spans="1:5" x14ac:dyDescent="0.15">
      <c r="A83" s="40" t="s">
        <v>648</v>
      </c>
      <c r="B83" s="40">
        <v>1710117126</v>
      </c>
      <c r="C83" s="40" t="str">
        <f t="shared" si="1"/>
        <v>17101,1712,6</v>
      </c>
      <c r="D83" s="40" t="s">
        <v>846</v>
      </c>
      <c r="E83" s="40" t="s">
        <v>264</v>
      </c>
    </row>
    <row r="84" spans="1:5" x14ac:dyDescent="0.15">
      <c r="A84" s="40" t="s">
        <v>847</v>
      </c>
      <c r="B84" s="40">
        <v>1710117142</v>
      </c>
      <c r="C84" s="40" t="str">
        <f t="shared" si="1"/>
        <v>17101,1714,2</v>
      </c>
      <c r="D84" s="40" t="s">
        <v>848</v>
      </c>
      <c r="E84" s="40" t="s">
        <v>849</v>
      </c>
    </row>
    <row r="85" spans="1:5" x14ac:dyDescent="0.15">
      <c r="A85" s="40" t="s">
        <v>850</v>
      </c>
      <c r="B85" s="40">
        <v>1710117159</v>
      </c>
      <c r="C85" s="40" t="str">
        <f t="shared" si="1"/>
        <v>17101,1715,9</v>
      </c>
      <c r="D85" s="40" t="s">
        <v>851</v>
      </c>
      <c r="E85" s="40" t="s">
        <v>849</v>
      </c>
    </row>
    <row r="86" spans="1:5" x14ac:dyDescent="0.15">
      <c r="A86" s="40" t="s">
        <v>852</v>
      </c>
      <c r="B86" s="40">
        <v>1710117167</v>
      </c>
      <c r="C86" s="40" t="str">
        <f t="shared" si="1"/>
        <v>17101,1716,7</v>
      </c>
      <c r="D86" s="40" t="s">
        <v>853</v>
      </c>
      <c r="E86" s="40" t="s">
        <v>854</v>
      </c>
    </row>
    <row r="87" spans="1:5" x14ac:dyDescent="0.15">
      <c r="A87" s="40" t="s">
        <v>855</v>
      </c>
      <c r="B87" s="40">
        <v>1710117209</v>
      </c>
      <c r="C87" s="40" t="str">
        <f t="shared" si="1"/>
        <v>17101,1720,9</v>
      </c>
      <c r="D87" s="40" t="s">
        <v>856</v>
      </c>
      <c r="E87" s="40" t="s">
        <v>527</v>
      </c>
    </row>
    <row r="88" spans="1:5" x14ac:dyDescent="0.15">
      <c r="A88" s="40" t="s">
        <v>372</v>
      </c>
      <c r="B88" s="40">
        <v>1710117217</v>
      </c>
      <c r="C88" s="40" t="str">
        <f t="shared" si="1"/>
        <v>17101,1721,7</v>
      </c>
      <c r="D88" s="40" t="s">
        <v>857</v>
      </c>
      <c r="E88" s="40" t="s">
        <v>371</v>
      </c>
    </row>
    <row r="89" spans="1:5" x14ac:dyDescent="0.15">
      <c r="A89" s="40" t="s">
        <v>858</v>
      </c>
      <c r="B89" s="40">
        <v>1710117225</v>
      </c>
      <c r="C89" s="40" t="str">
        <f t="shared" si="1"/>
        <v>17101,1722,5</v>
      </c>
      <c r="D89" s="40" t="s">
        <v>859</v>
      </c>
      <c r="E89" s="40" t="s">
        <v>860</v>
      </c>
    </row>
    <row r="90" spans="1:5" x14ac:dyDescent="0.15">
      <c r="A90" s="40" t="s">
        <v>861</v>
      </c>
      <c r="B90" s="40">
        <v>1710117282</v>
      </c>
      <c r="C90" s="40" t="str">
        <f t="shared" si="1"/>
        <v>17101,1728,2</v>
      </c>
      <c r="D90" s="40" t="s">
        <v>862</v>
      </c>
      <c r="E90" s="40" t="s">
        <v>863</v>
      </c>
    </row>
    <row r="91" spans="1:5" x14ac:dyDescent="0.15">
      <c r="A91" s="40" t="s">
        <v>864</v>
      </c>
      <c r="B91" s="40">
        <v>1710117316</v>
      </c>
      <c r="C91" s="40" t="str">
        <f t="shared" si="1"/>
        <v>17101,1731,6</v>
      </c>
      <c r="D91" s="40" t="s">
        <v>865</v>
      </c>
      <c r="E91" s="40" t="s">
        <v>866</v>
      </c>
    </row>
    <row r="92" spans="1:5" x14ac:dyDescent="0.15">
      <c r="A92" s="40" t="s">
        <v>867</v>
      </c>
      <c r="B92" s="40">
        <v>1710117340</v>
      </c>
      <c r="C92" s="40" t="str">
        <f t="shared" si="1"/>
        <v>17101,1734,0</v>
      </c>
      <c r="D92" s="40" t="s">
        <v>868</v>
      </c>
      <c r="E92" s="40" t="s">
        <v>869</v>
      </c>
    </row>
    <row r="93" spans="1:5" x14ac:dyDescent="0.15">
      <c r="A93" s="40" t="s">
        <v>593</v>
      </c>
      <c r="B93" s="40">
        <v>1710117423</v>
      </c>
      <c r="C93" s="40" t="str">
        <f t="shared" si="1"/>
        <v>17101,1742,3</v>
      </c>
      <c r="D93" s="40" t="s">
        <v>870</v>
      </c>
      <c r="E93" s="40" t="s">
        <v>871</v>
      </c>
    </row>
    <row r="94" spans="1:5" x14ac:dyDescent="0.15">
      <c r="A94" s="40" t="s">
        <v>872</v>
      </c>
      <c r="B94" s="40">
        <v>1710117431</v>
      </c>
      <c r="C94" s="40" t="str">
        <f t="shared" si="1"/>
        <v>17101,1743,1</v>
      </c>
      <c r="D94" s="40" t="s">
        <v>873</v>
      </c>
      <c r="E94" s="40" t="s">
        <v>871</v>
      </c>
    </row>
    <row r="95" spans="1:5" x14ac:dyDescent="0.15">
      <c r="A95" s="40" t="s">
        <v>323</v>
      </c>
      <c r="B95" s="40">
        <v>1710117472</v>
      </c>
      <c r="C95" s="40" t="str">
        <f t="shared" si="1"/>
        <v>17101,1747,2</v>
      </c>
      <c r="D95" s="40" t="s">
        <v>874</v>
      </c>
      <c r="E95" s="40" t="s">
        <v>322</v>
      </c>
    </row>
    <row r="96" spans="1:5" x14ac:dyDescent="0.15">
      <c r="A96" s="40" t="s">
        <v>466</v>
      </c>
      <c r="B96" s="40">
        <v>1710117480</v>
      </c>
      <c r="C96" s="40" t="str">
        <f t="shared" si="1"/>
        <v>17101,1748,0</v>
      </c>
      <c r="D96" s="40" t="s">
        <v>875</v>
      </c>
      <c r="E96" s="40" t="s">
        <v>465</v>
      </c>
    </row>
    <row r="97" spans="1:5" x14ac:dyDescent="0.15">
      <c r="A97" s="40" t="s">
        <v>876</v>
      </c>
      <c r="B97" s="40">
        <v>1710117498</v>
      </c>
      <c r="C97" s="40" t="str">
        <f t="shared" si="1"/>
        <v>17101,1749,8</v>
      </c>
      <c r="D97" s="40" t="s">
        <v>877</v>
      </c>
      <c r="E97" s="40" t="s">
        <v>551</v>
      </c>
    </row>
    <row r="98" spans="1:5" x14ac:dyDescent="0.15">
      <c r="A98" s="40" t="s">
        <v>272</v>
      </c>
      <c r="B98" s="40">
        <v>1710117506</v>
      </c>
      <c r="C98" s="40" t="str">
        <f t="shared" si="1"/>
        <v>17101,1750,6</v>
      </c>
      <c r="D98" s="40" t="s">
        <v>878</v>
      </c>
      <c r="E98" s="40" t="s">
        <v>271</v>
      </c>
    </row>
    <row r="99" spans="1:5" x14ac:dyDescent="0.15">
      <c r="A99" s="40" t="s">
        <v>879</v>
      </c>
      <c r="B99" s="40">
        <v>1710117522</v>
      </c>
      <c r="C99" s="40" t="str">
        <f t="shared" si="1"/>
        <v>17101,1752,2</v>
      </c>
      <c r="D99" s="40" t="s">
        <v>880</v>
      </c>
      <c r="E99" s="40" t="s">
        <v>881</v>
      </c>
    </row>
    <row r="100" spans="1:5" x14ac:dyDescent="0.15">
      <c r="A100" s="40" t="s">
        <v>882</v>
      </c>
      <c r="B100" s="40">
        <v>1710117555</v>
      </c>
      <c r="C100" s="40" t="str">
        <f t="shared" si="1"/>
        <v>17101,1755,5</v>
      </c>
      <c r="D100" s="40" t="s">
        <v>883</v>
      </c>
      <c r="E100" s="40" t="s">
        <v>884</v>
      </c>
    </row>
    <row r="101" spans="1:5" x14ac:dyDescent="0.15">
      <c r="A101" s="40" t="s">
        <v>885</v>
      </c>
      <c r="B101" s="40">
        <v>1710117613</v>
      </c>
      <c r="C101" s="40" t="str">
        <f t="shared" si="1"/>
        <v>17101,1761,3</v>
      </c>
      <c r="D101" s="40" t="s">
        <v>886</v>
      </c>
      <c r="E101" s="40" t="s">
        <v>401</v>
      </c>
    </row>
    <row r="102" spans="1:5" x14ac:dyDescent="0.15">
      <c r="A102" s="40" t="s">
        <v>887</v>
      </c>
      <c r="B102" s="40">
        <v>1710117621</v>
      </c>
      <c r="C102" s="40" t="str">
        <f t="shared" si="1"/>
        <v>17101,1762,1</v>
      </c>
      <c r="D102" s="40" t="s">
        <v>888</v>
      </c>
      <c r="E102" s="40" t="s">
        <v>889</v>
      </c>
    </row>
    <row r="103" spans="1:5" x14ac:dyDescent="0.15">
      <c r="A103" s="40" t="s">
        <v>467</v>
      </c>
      <c r="B103" s="40">
        <v>1710117639</v>
      </c>
      <c r="C103" s="40" t="str">
        <f t="shared" si="1"/>
        <v>17101,1763,9</v>
      </c>
      <c r="D103" s="40" t="s">
        <v>890</v>
      </c>
      <c r="E103" s="40" t="s">
        <v>468</v>
      </c>
    </row>
    <row r="104" spans="1:5" x14ac:dyDescent="0.15">
      <c r="A104" s="40" t="s">
        <v>891</v>
      </c>
      <c r="B104" s="40">
        <v>1710117647</v>
      </c>
      <c r="C104" s="40" t="str">
        <f t="shared" si="1"/>
        <v>17101,1764,7</v>
      </c>
      <c r="D104" s="40" t="s">
        <v>892</v>
      </c>
      <c r="E104" s="40" t="s">
        <v>893</v>
      </c>
    </row>
    <row r="105" spans="1:5" x14ac:dyDescent="0.15">
      <c r="A105" s="40" t="s">
        <v>147</v>
      </c>
      <c r="B105" s="40">
        <v>1710117688</v>
      </c>
      <c r="C105" s="40" t="str">
        <f t="shared" si="1"/>
        <v>17101,1768,8</v>
      </c>
      <c r="D105" s="40" t="s">
        <v>894</v>
      </c>
      <c r="E105" s="40" t="s">
        <v>146</v>
      </c>
    </row>
    <row r="106" spans="1:5" x14ac:dyDescent="0.15">
      <c r="A106" s="40" t="s">
        <v>895</v>
      </c>
      <c r="B106" s="40">
        <v>1710117704</v>
      </c>
      <c r="C106" s="40" t="str">
        <f t="shared" si="1"/>
        <v>17101,1770,4</v>
      </c>
      <c r="D106" s="40" t="s">
        <v>896</v>
      </c>
      <c r="E106" s="40" t="s">
        <v>146</v>
      </c>
    </row>
    <row r="107" spans="1:5" x14ac:dyDescent="0.15">
      <c r="A107" s="40" t="s">
        <v>897</v>
      </c>
      <c r="B107" s="40">
        <v>1710117720</v>
      </c>
      <c r="C107" s="40" t="str">
        <f t="shared" si="1"/>
        <v>17101,1772,0</v>
      </c>
      <c r="D107" s="40" t="s">
        <v>898</v>
      </c>
      <c r="E107" s="40" t="s">
        <v>899</v>
      </c>
    </row>
    <row r="108" spans="1:5" x14ac:dyDescent="0.15">
      <c r="A108" s="40" t="s">
        <v>900</v>
      </c>
      <c r="B108" s="40">
        <v>1710117746</v>
      </c>
      <c r="C108" s="40" t="str">
        <f t="shared" si="1"/>
        <v>17101,1774,6</v>
      </c>
      <c r="D108" s="40" t="s">
        <v>901</v>
      </c>
      <c r="E108" s="40" t="s">
        <v>340</v>
      </c>
    </row>
    <row r="109" spans="1:5" x14ac:dyDescent="0.15">
      <c r="A109" s="40" t="s">
        <v>902</v>
      </c>
      <c r="B109" s="40">
        <v>1710117878</v>
      </c>
      <c r="C109" s="40" t="str">
        <f t="shared" si="1"/>
        <v>17101,1787,8</v>
      </c>
      <c r="D109" s="40" t="s">
        <v>903</v>
      </c>
      <c r="E109" s="40" t="s">
        <v>904</v>
      </c>
    </row>
    <row r="110" spans="1:5" x14ac:dyDescent="0.15">
      <c r="A110" s="40" t="s">
        <v>905</v>
      </c>
      <c r="B110" s="40">
        <v>1710117894</v>
      </c>
      <c r="C110" s="40" t="str">
        <f t="shared" si="1"/>
        <v>17101,1789,4</v>
      </c>
      <c r="D110" s="40" t="s">
        <v>906</v>
      </c>
      <c r="E110" s="40" t="s">
        <v>904</v>
      </c>
    </row>
    <row r="111" spans="1:5" x14ac:dyDescent="0.15">
      <c r="A111" s="40" t="s">
        <v>614</v>
      </c>
      <c r="B111" s="40">
        <v>1710117910</v>
      </c>
      <c r="C111" s="40" t="str">
        <f t="shared" si="1"/>
        <v>17101,1791,0</v>
      </c>
      <c r="D111" s="40" t="s">
        <v>907</v>
      </c>
      <c r="E111" s="40" t="s">
        <v>904</v>
      </c>
    </row>
    <row r="112" spans="1:5" x14ac:dyDescent="0.15">
      <c r="A112" s="40" t="s">
        <v>641</v>
      </c>
      <c r="B112" s="40">
        <v>1710117985</v>
      </c>
      <c r="C112" s="40" t="str">
        <f t="shared" si="1"/>
        <v>17101,1798,5</v>
      </c>
      <c r="D112" s="40" t="s">
        <v>908</v>
      </c>
      <c r="E112" s="40" t="s">
        <v>404</v>
      </c>
    </row>
    <row r="113" spans="1:5" x14ac:dyDescent="0.15">
      <c r="A113" s="40" t="s">
        <v>909</v>
      </c>
      <c r="B113" s="40">
        <v>1710117993</v>
      </c>
      <c r="C113" s="40" t="str">
        <f t="shared" si="1"/>
        <v>17101,1799,3</v>
      </c>
      <c r="D113" s="40" t="s">
        <v>910</v>
      </c>
      <c r="E113" s="40" t="s">
        <v>404</v>
      </c>
    </row>
    <row r="114" spans="1:5" x14ac:dyDescent="0.15">
      <c r="A114" s="40" t="s">
        <v>279</v>
      </c>
      <c r="B114" s="40">
        <v>1710118009</v>
      </c>
      <c r="C114" s="40" t="str">
        <f t="shared" si="1"/>
        <v>17101,1800,9</v>
      </c>
      <c r="D114" s="40" t="s">
        <v>911</v>
      </c>
      <c r="E114" s="40" t="s">
        <v>278</v>
      </c>
    </row>
    <row r="115" spans="1:5" x14ac:dyDescent="0.15">
      <c r="A115" s="40" t="s">
        <v>422</v>
      </c>
      <c r="B115" s="40">
        <v>1710118033</v>
      </c>
      <c r="C115" s="40" t="str">
        <f t="shared" si="1"/>
        <v>17101,1803,3</v>
      </c>
      <c r="D115" s="40" t="s">
        <v>912</v>
      </c>
      <c r="E115" s="40" t="s">
        <v>132</v>
      </c>
    </row>
    <row r="116" spans="1:5" x14ac:dyDescent="0.15">
      <c r="A116" s="40" t="s">
        <v>913</v>
      </c>
      <c r="B116" s="40">
        <v>1710118041</v>
      </c>
      <c r="C116" s="40" t="str">
        <f t="shared" si="1"/>
        <v>17101,1804,1</v>
      </c>
      <c r="D116" s="40" t="s">
        <v>914</v>
      </c>
      <c r="E116" s="40" t="s">
        <v>349</v>
      </c>
    </row>
    <row r="117" spans="1:5" x14ac:dyDescent="0.15">
      <c r="A117" s="40" t="s">
        <v>915</v>
      </c>
      <c r="B117" s="40">
        <v>1710118066</v>
      </c>
      <c r="C117" s="40" t="str">
        <f t="shared" si="1"/>
        <v>17101,1806,6</v>
      </c>
      <c r="D117" s="40" t="s">
        <v>916</v>
      </c>
      <c r="E117" s="40" t="s">
        <v>349</v>
      </c>
    </row>
    <row r="118" spans="1:5" x14ac:dyDescent="0.15">
      <c r="A118" s="40" t="s">
        <v>917</v>
      </c>
      <c r="B118" s="40">
        <v>1710118074</v>
      </c>
      <c r="C118" s="40" t="str">
        <f t="shared" si="1"/>
        <v>17101,1807,4</v>
      </c>
      <c r="D118" s="40" t="s">
        <v>918</v>
      </c>
      <c r="E118" s="40" t="s">
        <v>919</v>
      </c>
    </row>
    <row r="119" spans="1:5" x14ac:dyDescent="0.15">
      <c r="A119" s="40" t="s">
        <v>353</v>
      </c>
      <c r="B119" s="40">
        <v>1710118090</v>
      </c>
      <c r="C119" s="40" t="str">
        <f t="shared" si="1"/>
        <v>17101,1809,0</v>
      </c>
      <c r="D119" s="40" t="s">
        <v>920</v>
      </c>
      <c r="E119" s="40" t="s">
        <v>349</v>
      </c>
    </row>
    <row r="120" spans="1:5" x14ac:dyDescent="0.15">
      <c r="A120" s="40" t="s">
        <v>523</v>
      </c>
      <c r="B120" s="40">
        <v>1710118132</v>
      </c>
      <c r="C120" s="40" t="str">
        <f t="shared" si="1"/>
        <v>17101,1813,2</v>
      </c>
      <c r="D120" s="40" t="s">
        <v>921</v>
      </c>
      <c r="E120" s="40" t="s">
        <v>244</v>
      </c>
    </row>
    <row r="121" spans="1:5" x14ac:dyDescent="0.15">
      <c r="A121" s="40" t="s">
        <v>922</v>
      </c>
      <c r="B121" s="40">
        <v>1710118199</v>
      </c>
      <c r="C121" s="40" t="str">
        <f t="shared" si="1"/>
        <v>17101,1819,9</v>
      </c>
      <c r="D121" s="40" t="s">
        <v>923</v>
      </c>
      <c r="E121" s="40" t="s">
        <v>356</v>
      </c>
    </row>
    <row r="122" spans="1:5" x14ac:dyDescent="0.15">
      <c r="A122" s="40" t="s">
        <v>924</v>
      </c>
      <c r="B122" s="40">
        <v>1710118207</v>
      </c>
      <c r="C122" s="40" t="str">
        <f t="shared" si="1"/>
        <v>17101,1820,7</v>
      </c>
      <c r="D122" s="40" t="s">
        <v>925</v>
      </c>
      <c r="E122" s="40" t="s">
        <v>356</v>
      </c>
    </row>
    <row r="123" spans="1:5" x14ac:dyDescent="0.15">
      <c r="A123" s="40" t="s">
        <v>926</v>
      </c>
      <c r="B123" s="40">
        <v>1710118215</v>
      </c>
      <c r="C123" s="40" t="str">
        <f t="shared" si="1"/>
        <v>17101,1821,5</v>
      </c>
      <c r="D123" s="40" t="s">
        <v>927</v>
      </c>
      <c r="E123" s="40" t="s">
        <v>928</v>
      </c>
    </row>
    <row r="124" spans="1:5" x14ac:dyDescent="0.15">
      <c r="A124" s="40" t="s">
        <v>197</v>
      </c>
      <c r="B124" s="40">
        <v>1710118223</v>
      </c>
      <c r="C124" s="40" t="str">
        <f t="shared" si="1"/>
        <v>17101,1822,3</v>
      </c>
      <c r="D124" s="40" t="s">
        <v>929</v>
      </c>
      <c r="E124" s="40" t="s">
        <v>196</v>
      </c>
    </row>
    <row r="125" spans="1:5" x14ac:dyDescent="0.15">
      <c r="A125" s="40" t="s">
        <v>930</v>
      </c>
      <c r="B125" s="40">
        <v>1710118231</v>
      </c>
      <c r="C125" s="40" t="str">
        <f t="shared" si="1"/>
        <v>17101,1823,1</v>
      </c>
      <c r="D125" s="40" t="s">
        <v>931</v>
      </c>
      <c r="E125" s="40" t="s">
        <v>196</v>
      </c>
    </row>
    <row r="126" spans="1:5" x14ac:dyDescent="0.15">
      <c r="A126" s="40" t="s">
        <v>932</v>
      </c>
      <c r="B126" s="40">
        <v>1710118249</v>
      </c>
      <c r="C126" s="40" t="str">
        <f t="shared" si="1"/>
        <v>17101,1824,9</v>
      </c>
      <c r="D126" s="40" t="s">
        <v>933</v>
      </c>
      <c r="E126" s="40" t="s">
        <v>196</v>
      </c>
    </row>
    <row r="127" spans="1:5" x14ac:dyDescent="0.15">
      <c r="A127" s="40" t="s">
        <v>166</v>
      </c>
      <c r="B127" s="40">
        <v>1710118280</v>
      </c>
      <c r="C127" s="40" t="str">
        <f t="shared" si="1"/>
        <v>17101,1828,0</v>
      </c>
      <c r="D127" s="40" t="s">
        <v>934</v>
      </c>
      <c r="E127" s="40" t="s">
        <v>165</v>
      </c>
    </row>
    <row r="128" spans="1:5" x14ac:dyDescent="0.15">
      <c r="A128" s="40" t="s">
        <v>490</v>
      </c>
      <c r="B128" s="40">
        <v>1710118322</v>
      </c>
      <c r="C128" s="40" t="str">
        <f t="shared" si="1"/>
        <v>17101,1832,2</v>
      </c>
      <c r="D128" s="40" t="s">
        <v>935</v>
      </c>
      <c r="E128" s="40" t="s">
        <v>165</v>
      </c>
    </row>
    <row r="129" spans="1:5" x14ac:dyDescent="0.15">
      <c r="A129" s="40" t="s">
        <v>936</v>
      </c>
      <c r="B129" s="40">
        <v>1710118470</v>
      </c>
      <c r="C129" s="40" t="str">
        <f t="shared" si="1"/>
        <v>17101,1847,0</v>
      </c>
      <c r="D129" s="40" t="s">
        <v>937</v>
      </c>
      <c r="E129" s="40" t="s">
        <v>938</v>
      </c>
    </row>
    <row r="130" spans="1:5" x14ac:dyDescent="0.15">
      <c r="A130" s="40" t="s">
        <v>368</v>
      </c>
      <c r="B130" s="40">
        <v>1710118504</v>
      </c>
      <c r="C130" s="40" t="str">
        <f t="shared" si="1"/>
        <v>17101,1850,4</v>
      </c>
      <c r="D130" s="40" t="s">
        <v>939</v>
      </c>
      <c r="E130" s="40" t="s">
        <v>367</v>
      </c>
    </row>
    <row r="131" spans="1:5" x14ac:dyDescent="0.15">
      <c r="A131" s="40" t="s">
        <v>940</v>
      </c>
      <c r="B131" s="40">
        <v>1710118538</v>
      </c>
      <c r="C131" s="40" t="str">
        <f t="shared" ref="C131:C194" si="2">171&amp;D131</f>
        <v>17101,1853,8</v>
      </c>
      <c r="D131" s="40" t="s">
        <v>941</v>
      </c>
      <c r="E131" s="40" t="s">
        <v>149</v>
      </c>
    </row>
    <row r="132" spans="1:5" x14ac:dyDescent="0.15">
      <c r="A132" s="40" t="s">
        <v>942</v>
      </c>
      <c r="B132" s="40">
        <v>1710118546</v>
      </c>
      <c r="C132" s="40" t="str">
        <f t="shared" si="2"/>
        <v>17101,1854,6</v>
      </c>
      <c r="D132" s="40" t="s">
        <v>943</v>
      </c>
      <c r="E132" s="40" t="s">
        <v>944</v>
      </c>
    </row>
    <row r="133" spans="1:5" x14ac:dyDescent="0.15">
      <c r="A133" s="40" t="s">
        <v>407</v>
      </c>
      <c r="B133" s="40">
        <v>1710118587</v>
      </c>
      <c r="C133" s="40" t="str">
        <f t="shared" si="2"/>
        <v>17101,1858,7</v>
      </c>
      <c r="D133" s="40" t="s">
        <v>945</v>
      </c>
      <c r="E133" s="40" t="s">
        <v>408</v>
      </c>
    </row>
    <row r="134" spans="1:5" x14ac:dyDescent="0.15">
      <c r="A134" s="40" t="s">
        <v>946</v>
      </c>
      <c r="B134" s="40">
        <v>1710118603</v>
      </c>
      <c r="C134" s="40" t="str">
        <f t="shared" si="2"/>
        <v>17101,1860,3</v>
      </c>
      <c r="D134" s="40" t="s">
        <v>947</v>
      </c>
      <c r="E134" s="40" t="s">
        <v>948</v>
      </c>
    </row>
    <row r="135" spans="1:5" x14ac:dyDescent="0.15">
      <c r="A135" s="40" t="s">
        <v>333</v>
      </c>
      <c r="B135" s="40">
        <v>1710118629</v>
      </c>
      <c r="C135" s="40" t="str">
        <f t="shared" si="2"/>
        <v>17101,1862,9</v>
      </c>
      <c r="D135" s="40" t="s">
        <v>949</v>
      </c>
      <c r="E135" s="40" t="s">
        <v>334</v>
      </c>
    </row>
    <row r="136" spans="1:5" x14ac:dyDescent="0.15">
      <c r="A136" s="40" t="s">
        <v>950</v>
      </c>
      <c r="B136" s="40">
        <v>1710118637</v>
      </c>
      <c r="C136" s="40" t="str">
        <f t="shared" si="2"/>
        <v>17101,1863,7</v>
      </c>
      <c r="D136" s="40" t="s">
        <v>951</v>
      </c>
      <c r="E136" s="40" t="s">
        <v>420</v>
      </c>
    </row>
    <row r="137" spans="1:5" x14ac:dyDescent="0.15">
      <c r="A137" s="40" t="s">
        <v>193</v>
      </c>
      <c r="B137" s="40">
        <v>1710118645</v>
      </c>
      <c r="C137" s="40" t="str">
        <f t="shared" si="2"/>
        <v>17101,1864,5</v>
      </c>
      <c r="D137" s="40" t="s">
        <v>952</v>
      </c>
      <c r="E137" s="40" t="s">
        <v>192</v>
      </c>
    </row>
    <row r="138" spans="1:5" x14ac:dyDescent="0.15">
      <c r="A138" s="40" t="s">
        <v>387</v>
      </c>
      <c r="B138" s="40">
        <v>1710118686</v>
      </c>
      <c r="C138" s="40" t="str">
        <f t="shared" si="2"/>
        <v>17101,1868,6</v>
      </c>
      <c r="D138" s="40" t="s">
        <v>953</v>
      </c>
      <c r="E138" s="40" t="s">
        <v>386</v>
      </c>
    </row>
    <row r="139" spans="1:5" x14ac:dyDescent="0.15">
      <c r="A139" s="40" t="s">
        <v>954</v>
      </c>
      <c r="B139" s="40">
        <v>1710118710</v>
      </c>
      <c r="C139" s="40" t="str">
        <f t="shared" si="2"/>
        <v>17101,1871,0</v>
      </c>
      <c r="D139" s="40" t="s">
        <v>955</v>
      </c>
      <c r="E139" s="40" t="s">
        <v>956</v>
      </c>
    </row>
    <row r="140" spans="1:5" x14ac:dyDescent="0.15">
      <c r="A140" s="40" t="s">
        <v>957</v>
      </c>
      <c r="B140" s="40">
        <v>1710118728</v>
      </c>
      <c r="C140" s="40" t="str">
        <f t="shared" si="2"/>
        <v>17101,1872,8</v>
      </c>
      <c r="D140" s="40" t="s">
        <v>958</v>
      </c>
      <c r="E140" s="40" t="s">
        <v>959</v>
      </c>
    </row>
    <row r="141" spans="1:5" x14ac:dyDescent="0.15">
      <c r="A141" s="40" t="s">
        <v>305</v>
      </c>
      <c r="B141" s="40">
        <v>1710118769</v>
      </c>
      <c r="C141" s="40" t="str">
        <f t="shared" si="2"/>
        <v>17101,1876,9</v>
      </c>
      <c r="D141" s="40" t="s">
        <v>960</v>
      </c>
      <c r="E141" s="40" t="s">
        <v>304</v>
      </c>
    </row>
    <row r="142" spans="1:5" x14ac:dyDescent="0.15">
      <c r="A142" s="40" t="s">
        <v>299</v>
      </c>
      <c r="B142" s="40">
        <v>1710118801</v>
      </c>
      <c r="C142" s="40" t="str">
        <f t="shared" si="2"/>
        <v>17101,1880,1</v>
      </c>
      <c r="D142" s="40" t="s">
        <v>961</v>
      </c>
      <c r="E142" s="40" t="s">
        <v>300</v>
      </c>
    </row>
    <row r="143" spans="1:5" x14ac:dyDescent="0.15">
      <c r="A143" s="40" t="s">
        <v>642</v>
      </c>
      <c r="B143" s="40">
        <v>1710118876</v>
      </c>
      <c r="C143" s="40" t="str">
        <f t="shared" si="2"/>
        <v>17101,1887,6</v>
      </c>
      <c r="D143" s="40" t="s">
        <v>962</v>
      </c>
      <c r="E143" s="40" t="s">
        <v>405</v>
      </c>
    </row>
    <row r="144" spans="1:5" x14ac:dyDescent="0.15">
      <c r="A144" s="40" t="s">
        <v>963</v>
      </c>
      <c r="B144" s="40">
        <v>1710118884</v>
      </c>
      <c r="C144" s="40" t="str">
        <f t="shared" si="2"/>
        <v>17101,1888,4</v>
      </c>
      <c r="D144" s="40" t="s">
        <v>964</v>
      </c>
      <c r="E144" s="40" t="s">
        <v>965</v>
      </c>
    </row>
    <row r="145" spans="1:5" x14ac:dyDescent="0.15">
      <c r="A145" s="40" t="s">
        <v>966</v>
      </c>
      <c r="B145" s="40">
        <v>1710118892</v>
      </c>
      <c r="C145" s="40" t="str">
        <f t="shared" si="2"/>
        <v>17101,1889,2</v>
      </c>
      <c r="D145" s="40" t="s">
        <v>967</v>
      </c>
      <c r="E145" s="40" t="s">
        <v>968</v>
      </c>
    </row>
    <row r="146" spans="1:5" x14ac:dyDescent="0.15">
      <c r="A146" s="40" t="s">
        <v>425</v>
      </c>
      <c r="B146" s="40">
        <v>1710118918</v>
      </c>
      <c r="C146" s="40" t="str">
        <f t="shared" si="2"/>
        <v>17101,1891,8</v>
      </c>
      <c r="D146" s="40" t="s">
        <v>969</v>
      </c>
      <c r="E146" s="40" t="s">
        <v>426</v>
      </c>
    </row>
    <row r="147" spans="1:5" x14ac:dyDescent="0.15">
      <c r="A147" s="40" t="s">
        <v>970</v>
      </c>
      <c r="B147" s="40">
        <v>1710118926</v>
      </c>
      <c r="C147" s="40" t="str">
        <f t="shared" si="2"/>
        <v>17101,1892,6</v>
      </c>
      <c r="D147" s="40" t="s">
        <v>971</v>
      </c>
      <c r="E147" s="40" t="s">
        <v>972</v>
      </c>
    </row>
    <row r="148" spans="1:5" x14ac:dyDescent="0.15">
      <c r="A148" s="40" t="s">
        <v>973</v>
      </c>
      <c r="B148" s="40">
        <v>1710118983</v>
      </c>
      <c r="C148" s="40" t="str">
        <f t="shared" si="2"/>
        <v>17101,1898,3</v>
      </c>
      <c r="D148" s="40" t="s">
        <v>974</v>
      </c>
      <c r="E148" s="40" t="s">
        <v>975</v>
      </c>
    </row>
    <row r="149" spans="1:5" x14ac:dyDescent="0.15">
      <c r="A149" s="40" t="s">
        <v>976</v>
      </c>
      <c r="B149" s="40">
        <v>1710119130</v>
      </c>
      <c r="C149" s="40" t="str">
        <f t="shared" si="2"/>
        <v>17101,1913,0</v>
      </c>
      <c r="D149" s="40" t="s">
        <v>977</v>
      </c>
      <c r="E149" s="40" t="s">
        <v>978</v>
      </c>
    </row>
    <row r="150" spans="1:5" x14ac:dyDescent="0.15">
      <c r="A150" s="40" t="s">
        <v>979</v>
      </c>
      <c r="B150" s="40">
        <v>1710119197</v>
      </c>
      <c r="C150" s="40" t="str">
        <f t="shared" si="2"/>
        <v>17101,1919,7</v>
      </c>
      <c r="D150" s="40" t="s">
        <v>980</v>
      </c>
      <c r="E150" s="40" t="s">
        <v>981</v>
      </c>
    </row>
    <row r="151" spans="1:5" x14ac:dyDescent="0.15">
      <c r="A151" s="40" t="s">
        <v>982</v>
      </c>
      <c r="B151" s="40">
        <v>1710119213</v>
      </c>
      <c r="C151" s="40" t="str">
        <f t="shared" si="2"/>
        <v>17101,1921,3</v>
      </c>
      <c r="D151" s="40" t="s">
        <v>983</v>
      </c>
      <c r="E151" s="40" t="s">
        <v>302</v>
      </c>
    </row>
    <row r="152" spans="1:5" x14ac:dyDescent="0.15">
      <c r="A152" s="40" t="s">
        <v>410</v>
      </c>
      <c r="B152" s="40">
        <v>1710119221</v>
      </c>
      <c r="C152" s="40" t="str">
        <f t="shared" si="2"/>
        <v>17101,1922,1</v>
      </c>
      <c r="D152" s="40" t="s">
        <v>984</v>
      </c>
      <c r="E152" s="40" t="s">
        <v>409</v>
      </c>
    </row>
    <row r="153" spans="1:5" x14ac:dyDescent="0.15">
      <c r="A153" s="40" t="s">
        <v>985</v>
      </c>
      <c r="B153" s="40">
        <v>1710119247</v>
      </c>
      <c r="C153" s="40" t="str">
        <f t="shared" si="2"/>
        <v>17101,1924,7</v>
      </c>
      <c r="D153" s="40" t="s">
        <v>986</v>
      </c>
      <c r="E153" s="40" t="s">
        <v>987</v>
      </c>
    </row>
    <row r="154" spans="1:5" x14ac:dyDescent="0.15">
      <c r="A154" s="40" t="s">
        <v>988</v>
      </c>
      <c r="B154" s="40">
        <v>1710119254</v>
      </c>
      <c r="C154" s="40" t="str">
        <f t="shared" si="2"/>
        <v>17101,1925,4</v>
      </c>
      <c r="D154" s="40" t="s">
        <v>989</v>
      </c>
      <c r="E154" s="40" t="s">
        <v>990</v>
      </c>
    </row>
    <row r="155" spans="1:5" x14ac:dyDescent="0.15">
      <c r="A155" s="40" t="s">
        <v>285</v>
      </c>
      <c r="B155" s="40">
        <v>1710119296</v>
      </c>
      <c r="C155" s="40" t="str">
        <f t="shared" si="2"/>
        <v>17101,1929,6</v>
      </c>
      <c r="D155" s="40" t="s">
        <v>991</v>
      </c>
      <c r="E155" s="40" t="s">
        <v>284</v>
      </c>
    </row>
    <row r="156" spans="1:5" x14ac:dyDescent="0.15">
      <c r="A156" s="40" t="s">
        <v>447</v>
      </c>
      <c r="B156" s="40">
        <v>1710119320</v>
      </c>
      <c r="C156" s="40" t="str">
        <f t="shared" si="2"/>
        <v>17101,1932,0</v>
      </c>
      <c r="D156" s="40" t="s">
        <v>992</v>
      </c>
      <c r="E156" s="40" t="s">
        <v>446</v>
      </c>
    </row>
    <row r="157" spans="1:5" x14ac:dyDescent="0.15">
      <c r="A157" s="40" t="s">
        <v>993</v>
      </c>
      <c r="B157" s="40">
        <v>1710119346</v>
      </c>
      <c r="C157" s="40" t="str">
        <f t="shared" si="2"/>
        <v>17101,1934,6</v>
      </c>
      <c r="D157" s="40" t="s">
        <v>994</v>
      </c>
      <c r="E157" s="40" t="s">
        <v>995</v>
      </c>
    </row>
    <row r="158" spans="1:5" x14ac:dyDescent="0.15">
      <c r="A158" s="40" t="s">
        <v>260</v>
      </c>
      <c r="B158" s="40">
        <v>1710119353</v>
      </c>
      <c r="C158" s="40" t="str">
        <f t="shared" si="2"/>
        <v>17101,1935,3</v>
      </c>
      <c r="D158" s="40" t="s">
        <v>996</v>
      </c>
      <c r="E158" s="40" t="s">
        <v>261</v>
      </c>
    </row>
    <row r="159" spans="1:5" x14ac:dyDescent="0.15">
      <c r="A159" s="40" t="s">
        <v>997</v>
      </c>
      <c r="B159" s="40">
        <v>1710119395</v>
      </c>
      <c r="C159" s="40" t="str">
        <f t="shared" si="2"/>
        <v>17101,1939,5</v>
      </c>
      <c r="D159" s="40" t="s">
        <v>998</v>
      </c>
      <c r="E159" s="40" t="s">
        <v>999</v>
      </c>
    </row>
    <row r="160" spans="1:5" x14ac:dyDescent="0.15">
      <c r="A160" s="40" t="s">
        <v>274</v>
      </c>
      <c r="B160" s="40">
        <v>1710119403</v>
      </c>
      <c r="C160" s="40" t="str">
        <f t="shared" si="2"/>
        <v>17101,1940,3</v>
      </c>
      <c r="D160" s="40" t="s">
        <v>1000</v>
      </c>
      <c r="E160" s="40" t="s">
        <v>273</v>
      </c>
    </row>
    <row r="161" spans="1:5" x14ac:dyDescent="0.15">
      <c r="A161" s="40" t="s">
        <v>380</v>
      </c>
      <c r="B161" s="40">
        <v>1710119437</v>
      </c>
      <c r="C161" s="40" t="str">
        <f t="shared" si="2"/>
        <v>17101,1943,7</v>
      </c>
      <c r="D161" s="40" t="s">
        <v>1001</v>
      </c>
      <c r="E161" s="40" t="s">
        <v>254</v>
      </c>
    </row>
    <row r="162" spans="1:5" x14ac:dyDescent="0.15">
      <c r="A162" s="40" t="s">
        <v>406</v>
      </c>
      <c r="B162" s="40">
        <v>1710119528</v>
      </c>
      <c r="C162" s="40" t="str">
        <f t="shared" si="2"/>
        <v>17101,1952,8</v>
      </c>
      <c r="D162" s="40" t="s">
        <v>1002</v>
      </c>
      <c r="E162" s="40" t="s">
        <v>188</v>
      </c>
    </row>
    <row r="163" spans="1:5" x14ac:dyDescent="0.15">
      <c r="A163" s="40" t="s">
        <v>1003</v>
      </c>
      <c r="B163" s="40">
        <v>1710119536</v>
      </c>
      <c r="C163" s="40" t="str">
        <f t="shared" si="2"/>
        <v>17101,1953,6</v>
      </c>
      <c r="D163" s="40" t="s">
        <v>1004</v>
      </c>
      <c r="E163" s="40" t="s">
        <v>1005</v>
      </c>
    </row>
    <row r="164" spans="1:5" x14ac:dyDescent="0.15">
      <c r="A164" s="40" t="s">
        <v>171</v>
      </c>
      <c r="B164" s="40">
        <v>1710119551</v>
      </c>
      <c r="C164" s="40" t="str">
        <f t="shared" si="2"/>
        <v>17101,1955,1</v>
      </c>
      <c r="D164" s="40" t="s">
        <v>1006</v>
      </c>
      <c r="E164" s="40" t="s">
        <v>109</v>
      </c>
    </row>
    <row r="165" spans="1:5" x14ac:dyDescent="0.15">
      <c r="A165" s="40" t="s">
        <v>1007</v>
      </c>
      <c r="B165" s="40">
        <v>1710119569</v>
      </c>
      <c r="C165" s="40" t="str">
        <f t="shared" si="2"/>
        <v>17101,1956,9</v>
      </c>
      <c r="D165" s="40" t="s">
        <v>1008</v>
      </c>
      <c r="E165" s="40" t="s">
        <v>1009</v>
      </c>
    </row>
    <row r="166" spans="1:5" x14ac:dyDescent="0.15">
      <c r="A166" s="40" t="s">
        <v>1010</v>
      </c>
      <c r="B166" s="40">
        <v>1710119577</v>
      </c>
      <c r="C166" s="40" t="str">
        <f t="shared" si="2"/>
        <v>17101,1957,7</v>
      </c>
      <c r="D166" s="40" t="s">
        <v>1011</v>
      </c>
      <c r="E166" s="40" t="s">
        <v>1012</v>
      </c>
    </row>
    <row r="167" spans="1:5" x14ac:dyDescent="0.15">
      <c r="A167" s="40" t="s">
        <v>598</v>
      </c>
      <c r="B167" s="40">
        <v>1710119585</v>
      </c>
      <c r="C167" s="40" t="str">
        <f t="shared" si="2"/>
        <v>17101,1958,5</v>
      </c>
      <c r="D167" s="40" t="s">
        <v>1013</v>
      </c>
      <c r="E167" s="40" t="s">
        <v>1014</v>
      </c>
    </row>
    <row r="168" spans="1:5" x14ac:dyDescent="0.15">
      <c r="A168" s="40" t="s">
        <v>1015</v>
      </c>
      <c r="B168" s="40">
        <v>1710119601</v>
      </c>
      <c r="C168" s="40" t="str">
        <f t="shared" si="2"/>
        <v>17101,1960,1</v>
      </c>
      <c r="D168" s="40" t="s">
        <v>1016</v>
      </c>
      <c r="E168" s="40" t="s">
        <v>1017</v>
      </c>
    </row>
    <row r="169" spans="1:5" x14ac:dyDescent="0.15">
      <c r="A169" s="40" t="s">
        <v>1018</v>
      </c>
      <c r="B169" s="40">
        <v>1710119619</v>
      </c>
      <c r="C169" s="40" t="str">
        <f t="shared" si="2"/>
        <v>17101,1961,9</v>
      </c>
      <c r="D169" s="40" t="s">
        <v>1019</v>
      </c>
      <c r="E169" s="40" t="s">
        <v>191</v>
      </c>
    </row>
    <row r="170" spans="1:5" x14ac:dyDescent="0.15">
      <c r="A170" s="40" t="s">
        <v>1020</v>
      </c>
      <c r="B170" s="40">
        <v>1710119627</v>
      </c>
      <c r="C170" s="40" t="str">
        <f t="shared" si="2"/>
        <v>17101,1962,7</v>
      </c>
      <c r="D170" s="40" t="s">
        <v>1021</v>
      </c>
      <c r="E170" s="40" t="s">
        <v>191</v>
      </c>
    </row>
    <row r="171" spans="1:5" x14ac:dyDescent="0.15">
      <c r="A171" s="40" t="s">
        <v>190</v>
      </c>
      <c r="B171" s="40">
        <v>1710119635</v>
      </c>
      <c r="C171" s="40" t="str">
        <f t="shared" si="2"/>
        <v>17101,1963,5</v>
      </c>
      <c r="D171" s="40" t="s">
        <v>1022</v>
      </c>
      <c r="E171" s="40" t="s">
        <v>191</v>
      </c>
    </row>
    <row r="172" spans="1:5" x14ac:dyDescent="0.15">
      <c r="A172" s="40" t="s">
        <v>1023</v>
      </c>
      <c r="B172" s="40">
        <v>1710119643</v>
      </c>
      <c r="C172" s="40" t="str">
        <f t="shared" si="2"/>
        <v>17101,1964,3</v>
      </c>
      <c r="D172" s="40" t="s">
        <v>1024</v>
      </c>
      <c r="E172" s="40" t="s">
        <v>191</v>
      </c>
    </row>
    <row r="173" spans="1:5" x14ac:dyDescent="0.15">
      <c r="A173" s="40" t="s">
        <v>345</v>
      </c>
      <c r="B173" s="40">
        <v>1710119684</v>
      </c>
      <c r="C173" s="40" t="str">
        <f t="shared" si="2"/>
        <v>17101,1968,4</v>
      </c>
      <c r="D173" s="40" t="s">
        <v>1025</v>
      </c>
      <c r="E173" s="40" t="s">
        <v>346</v>
      </c>
    </row>
    <row r="174" spans="1:5" x14ac:dyDescent="0.15">
      <c r="A174" s="40" t="s">
        <v>1026</v>
      </c>
      <c r="B174" s="40">
        <v>1710119692</v>
      </c>
      <c r="C174" s="40" t="str">
        <f t="shared" si="2"/>
        <v>17101,1969,2</v>
      </c>
      <c r="D174" s="40" t="s">
        <v>1027</v>
      </c>
      <c r="E174" s="40" t="s">
        <v>346</v>
      </c>
    </row>
    <row r="175" spans="1:5" x14ac:dyDescent="0.15">
      <c r="A175" s="40" t="s">
        <v>1028</v>
      </c>
      <c r="B175" s="40">
        <v>1710119726</v>
      </c>
      <c r="C175" s="40" t="str">
        <f t="shared" si="2"/>
        <v>17101,1972,6</v>
      </c>
      <c r="D175" s="40" t="s">
        <v>1029</v>
      </c>
      <c r="E175" s="40" t="s">
        <v>516</v>
      </c>
    </row>
    <row r="176" spans="1:5" x14ac:dyDescent="0.15">
      <c r="A176" s="40" t="s">
        <v>1030</v>
      </c>
      <c r="B176" s="40">
        <v>1710119734</v>
      </c>
      <c r="C176" s="40" t="str">
        <f t="shared" si="2"/>
        <v>17101,1973,4</v>
      </c>
      <c r="D176" s="40" t="s">
        <v>1031</v>
      </c>
      <c r="E176" s="40" t="s">
        <v>516</v>
      </c>
    </row>
    <row r="177" spans="1:5" x14ac:dyDescent="0.15">
      <c r="A177" s="40" t="s">
        <v>652</v>
      </c>
      <c r="B177" s="40">
        <v>1710119742</v>
      </c>
      <c r="C177" s="40" t="str">
        <f t="shared" si="2"/>
        <v>17101,1974,2</v>
      </c>
      <c r="D177" s="40" t="s">
        <v>1032</v>
      </c>
      <c r="E177" s="40" t="s">
        <v>516</v>
      </c>
    </row>
    <row r="178" spans="1:5" x14ac:dyDescent="0.15">
      <c r="A178" s="40" t="s">
        <v>1033</v>
      </c>
      <c r="B178" s="40">
        <v>1710119767</v>
      </c>
      <c r="C178" s="40" t="str">
        <f t="shared" si="2"/>
        <v>17101,1976,7</v>
      </c>
      <c r="D178" s="40" t="s">
        <v>1034</v>
      </c>
      <c r="E178" s="40" t="s">
        <v>366</v>
      </c>
    </row>
    <row r="179" spans="1:5" x14ac:dyDescent="0.15">
      <c r="A179" s="40" t="s">
        <v>634</v>
      </c>
      <c r="B179" s="40">
        <v>1710119783</v>
      </c>
      <c r="C179" s="40" t="str">
        <f t="shared" si="2"/>
        <v>17101,1978,3</v>
      </c>
      <c r="D179" s="40" t="s">
        <v>1035</v>
      </c>
      <c r="E179" s="40" t="s">
        <v>366</v>
      </c>
    </row>
    <row r="180" spans="1:5" x14ac:dyDescent="0.15">
      <c r="A180" s="40" t="s">
        <v>374</v>
      </c>
      <c r="B180" s="40">
        <v>1710119791</v>
      </c>
      <c r="C180" s="40" t="str">
        <f t="shared" si="2"/>
        <v>17101,1979,1</v>
      </c>
      <c r="D180" s="40" t="s">
        <v>1036</v>
      </c>
      <c r="E180" s="40" t="s">
        <v>373</v>
      </c>
    </row>
    <row r="181" spans="1:5" x14ac:dyDescent="0.15">
      <c r="A181" s="40" t="s">
        <v>1037</v>
      </c>
      <c r="B181" s="40">
        <v>1710119809</v>
      </c>
      <c r="C181" s="40" t="str">
        <f t="shared" si="2"/>
        <v>17101,1980,9</v>
      </c>
      <c r="D181" s="40" t="s">
        <v>1038</v>
      </c>
      <c r="E181" s="40" t="s">
        <v>373</v>
      </c>
    </row>
    <row r="182" spans="1:5" x14ac:dyDescent="0.15">
      <c r="A182" s="40" t="s">
        <v>1039</v>
      </c>
      <c r="B182" s="40">
        <v>1710119817</v>
      </c>
      <c r="C182" s="40" t="str">
        <f t="shared" si="2"/>
        <v>17101,1981,7</v>
      </c>
      <c r="D182" s="40" t="s">
        <v>1040</v>
      </c>
      <c r="E182" s="40" t="s">
        <v>277</v>
      </c>
    </row>
    <row r="183" spans="1:5" x14ac:dyDescent="0.15">
      <c r="A183" s="40" t="s">
        <v>363</v>
      </c>
      <c r="B183" s="40">
        <v>1710119825</v>
      </c>
      <c r="C183" s="40" t="str">
        <f t="shared" si="2"/>
        <v>17101,1982,5</v>
      </c>
      <c r="D183" s="40" t="s">
        <v>1041</v>
      </c>
      <c r="E183" s="40" t="s">
        <v>277</v>
      </c>
    </row>
    <row r="184" spans="1:5" x14ac:dyDescent="0.15">
      <c r="A184" s="40" t="s">
        <v>402</v>
      </c>
      <c r="B184" s="40">
        <v>1710119841</v>
      </c>
      <c r="C184" s="40" t="str">
        <f t="shared" si="2"/>
        <v>17101,1984,1</v>
      </c>
      <c r="D184" s="40" t="s">
        <v>1042</v>
      </c>
      <c r="E184" s="40" t="s">
        <v>277</v>
      </c>
    </row>
    <row r="185" spans="1:5" x14ac:dyDescent="0.15">
      <c r="A185" s="40" t="s">
        <v>1043</v>
      </c>
      <c r="B185" s="40">
        <v>1710119858</v>
      </c>
      <c r="C185" s="40" t="str">
        <f t="shared" si="2"/>
        <v>17101,1985,8</v>
      </c>
      <c r="D185" s="40" t="s">
        <v>1044</v>
      </c>
      <c r="E185" s="40" t="s">
        <v>277</v>
      </c>
    </row>
    <row r="186" spans="1:5" x14ac:dyDescent="0.15">
      <c r="A186" s="40" t="s">
        <v>276</v>
      </c>
      <c r="B186" s="40">
        <v>1710119866</v>
      </c>
      <c r="C186" s="40" t="str">
        <f t="shared" si="2"/>
        <v>17101,1986,6</v>
      </c>
      <c r="D186" s="40" t="s">
        <v>1045</v>
      </c>
      <c r="E186" s="40" t="s">
        <v>277</v>
      </c>
    </row>
    <row r="187" spans="1:5" x14ac:dyDescent="0.15">
      <c r="A187" s="40" t="s">
        <v>1046</v>
      </c>
      <c r="B187" s="40">
        <v>1710119874</v>
      </c>
      <c r="C187" s="40" t="str">
        <f t="shared" si="2"/>
        <v>17101,1987,4</v>
      </c>
      <c r="D187" s="40" t="s">
        <v>1047</v>
      </c>
      <c r="E187" s="40" t="s">
        <v>277</v>
      </c>
    </row>
    <row r="188" spans="1:5" x14ac:dyDescent="0.15">
      <c r="A188" s="40" t="s">
        <v>1048</v>
      </c>
      <c r="B188" s="40">
        <v>1710119890</v>
      </c>
      <c r="C188" s="40" t="str">
        <f t="shared" si="2"/>
        <v>17101,1989,0</v>
      </c>
      <c r="D188" s="40" t="s">
        <v>1049</v>
      </c>
      <c r="E188" s="40" t="s">
        <v>1050</v>
      </c>
    </row>
    <row r="189" spans="1:5" x14ac:dyDescent="0.15">
      <c r="A189" s="40" t="s">
        <v>1051</v>
      </c>
      <c r="B189" s="40">
        <v>1710119916</v>
      </c>
      <c r="C189" s="40" t="str">
        <f t="shared" si="2"/>
        <v>17101,1991,6</v>
      </c>
      <c r="D189" s="40" t="s">
        <v>1052</v>
      </c>
      <c r="E189" s="40" t="s">
        <v>1053</v>
      </c>
    </row>
    <row r="190" spans="1:5" x14ac:dyDescent="0.15">
      <c r="A190" s="40" t="s">
        <v>463</v>
      </c>
      <c r="B190" s="40">
        <v>1710119924</v>
      </c>
      <c r="C190" s="40" t="str">
        <f t="shared" si="2"/>
        <v>17101,1992,4</v>
      </c>
      <c r="D190" s="40" t="s">
        <v>1054</v>
      </c>
      <c r="E190" s="40" t="s">
        <v>123</v>
      </c>
    </row>
    <row r="191" spans="1:5" x14ac:dyDescent="0.15">
      <c r="A191" s="40" t="s">
        <v>253</v>
      </c>
      <c r="B191" s="40">
        <v>1710119932</v>
      </c>
      <c r="C191" s="40" t="str">
        <f t="shared" si="2"/>
        <v>17101,1993,2</v>
      </c>
      <c r="D191" s="40" t="s">
        <v>1055</v>
      </c>
      <c r="E191" s="40" t="s">
        <v>123</v>
      </c>
    </row>
    <row r="192" spans="1:5" x14ac:dyDescent="0.15">
      <c r="A192" s="40" t="s">
        <v>1056</v>
      </c>
      <c r="B192" s="40">
        <v>1710119940</v>
      </c>
      <c r="C192" s="40" t="str">
        <f t="shared" si="2"/>
        <v>17101,1994,0</v>
      </c>
      <c r="D192" s="40" t="s">
        <v>1057</v>
      </c>
      <c r="E192" s="40" t="s">
        <v>123</v>
      </c>
    </row>
    <row r="193" spans="1:5" x14ac:dyDescent="0.15">
      <c r="A193" s="40" t="s">
        <v>1058</v>
      </c>
      <c r="B193" s="40">
        <v>1710119957</v>
      </c>
      <c r="C193" s="40" t="str">
        <f t="shared" si="2"/>
        <v>17101,1995,7</v>
      </c>
      <c r="D193" s="40" t="s">
        <v>1059</v>
      </c>
      <c r="E193" s="40" t="s">
        <v>123</v>
      </c>
    </row>
    <row r="194" spans="1:5" x14ac:dyDescent="0.15">
      <c r="A194" s="40" t="s">
        <v>1060</v>
      </c>
      <c r="B194" s="40">
        <v>1710119965</v>
      </c>
      <c r="C194" s="40" t="str">
        <f t="shared" si="2"/>
        <v>17101,1996,5</v>
      </c>
      <c r="D194" s="40" t="s">
        <v>1061</v>
      </c>
      <c r="E194" s="40" t="s">
        <v>123</v>
      </c>
    </row>
    <row r="195" spans="1:5" x14ac:dyDescent="0.15">
      <c r="A195" s="40" t="s">
        <v>226</v>
      </c>
      <c r="B195" s="40">
        <v>1710119973</v>
      </c>
      <c r="C195" s="40" t="str">
        <f t="shared" ref="C195:C258" si="3">171&amp;D195</f>
        <v>17101,1997,3</v>
      </c>
      <c r="D195" s="40" t="s">
        <v>1062</v>
      </c>
      <c r="E195" s="40" t="s">
        <v>123</v>
      </c>
    </row>
    <row r="196" spans="1:5" x14ac:dyDescent="0.15">
      <c r="A196" s="40" t="s">
        <v>1063</v>
      </c>
      <c r="B196" s="40">
        <v>1710119981</v>
      </c>
      <c r="C196" s="40" t="str">
        <f t="shared" si="3"/>
        <v>17101,1998,1</v>
      </c>
      <c r="D196" s="40" t="s">
        <v>1064</v>
      </c>
      <c r="E196" s="40" t="s">
        <v>123</v>
      </c>
    </row>
    <row r="197" spans="1:5" x14ac:dyDescent="0.15">
      <c r="A197" s="40" t="s">
        <v>421</v>
      </c>
      <c r="B197" s="40">
        <v>1710119999</v>
      </c>
      <c r="C197" s="40" t="str">
        <f t="shared" si="3"/>
        <v>17101,1999,9</v>
      </c>
      <c r="D197" s="40" t="s">
        <v>1065</v>
      </c>
      <c r="E197" s="40" t="s">
        <v>123</v>
      </c>
    </row>
    <row r="198" spans="1:5" x14ac:dyDescent="0.15">
      <c r="A198" s="40" t="s">
        <v>1066</v>
      </c>
      <c r="B198" s="40">
        <v>1710120153</v>
      </c>
      <c r="C198" s="40" t="str">
        <f t="shared" si="3"/>
        <v>17101,2015,3</v>
      </c>
      <c r="D198" s="40" t="s">
        <v>1067</v>
      </c>
      <c r="E198" s="40" t="s">
        <v>123</v>
      </c>
    </row>
    <row r="199" spans="1:5" x14ac:dyDescent="0.15">
      <c r="A199" s="40" t="s">
        <v>1068</v>
      </c>
      <c r="B199" s="40">
        <v>1710120161</v>
      </c>
      <c r="C199" s="40" t="str">
        <f t="shared" si="3"/>
        <v>17101,2016,1</v>
      </c>
      <c r="D199" s="40" t="s">
        <v>1069</v>
      </c>
      <c r="E199" s="40" t="s">
        <v>123</v>
      </c>
    </row>
    <row r="200" spans="1:5" x14ac:dyDescent="0.15">
      <c r="A200" s="40" t="s">
        <v>1070</v>
      </c>
      <c r="B200" s="40">
        <v>1710120179</v>
      </c>
      <c r="C200" s="40" t="str">
        <f t="shared" si="3"/>
        <v>17101,2017,9</v>
      </c>
      <c r="D200" s="40" t="s">
        <v>1071</v>
      </c>
      <c r="E200" s="40" t="s">
        <v>1072</v>
      </c>
    </row>
    <row r="201" spans="1:5" x14ac:dyDescent="0.15">
      <c r="A201" s="40" t="s">
        <v>216</v>
      </c>
      <c r="B201" s="40">
        <v>1710120187</v>
      </c>
      <c r="C201" s="40" t="str">
        <f t="shared" si="3"/>
        <v>17101,2018,7</v>
      </c>
      <c r="D201" s="40" t="s">
        <v>1073</v>
      </c>
      <c r="E201" s="40" t="s">
        <v>217</v>
      </c>
    </row>
    <row r="202" spans="1:5" x14ac:dyDescent="0.15">
      <c r="A202" s="40" t="s">
        <v>1074</v>
      </c>
      <c r="B202" s="40">
        <v>1710120195</v>
      </c>
      <c r="C202" s="40" t="str">
        <f t="shared" si="3"/>
        <v>17101,2019,5</v>
      </c>
      <c r="D202" s="40" t="s">
        <v>1075</v>
      </c>
      <c r="E202" s="40" t="s">
        <v>1076</v>
      </c>
    </row>
    <row r="203" spans="1:5" x14ac:dyDescent="0.15">
      <c r="A203" s="40" t="s">
        <v>640</v>
      </c>
      <c r="B203" s="40">
        <v>1710120229</v>
      </c>
      <c r="C203" s="40" t="str">
        <f t="shared" si="3"/>
        <v>17101,2022,9</v>
      </c>
      <c r="D203" s="40" t="s">
        <v>1077</v>
      </c>
      <c r="E203" s="40" t="s">
        <v>393</v>
      </c>
    </row>
    <row r="204" spans="1:5" x14ac:dyDescent="0.15">
      <c r="A204" s="40" t="s">
        <v>1078</v>
      </c>
      <c r="B204" s="40">
        <v>1710120237</v>
      </c>
      <c r="C204" s="40" t="str">
        <f t="shared" si="3"/>
        <v>17101,2023,7</v>
      </c>
      <c r="D204" s="40" t="s">
        <v>1079</v>
      </c>
      <c r="E204" s="40" t="s">
        <v>393</v>
      </c>
    </row>
    <row r="205" spans="1:5" x14ac:dyDescent="0.15">
      <c r="A205" s="40" t="s">
        <v>633</v>
      </c>
      <c r="B205" s="40">
        <v>1710120252</v>
      </c>
      <c r="C205" s="40" t="str">
        <f t="shared" si="3"/>
        <v>17101,2025,2</v>
      </c>
      <c r="D205" s="40" t="s">
        <v>1080</v>
      </c>
      <c r="E205" s="40" t="s">
        <v>243</v>
      </c>
    </row>
    <row r="206" spans="1:5" x14ac:dyDescent="0.15">
      <c r="A206" s="40" t="s">
        <v>1081</v>
      </c>
      <c r="B206" s="40">
        <v>1710120286</v>
      </c>
      <c r="C206" s="40" t="str">
        <f t="shared" si="3"/>
        <v>17101,2028,6</v>
      </c>
      <c r="D206" s="40" t="s">
        <v>1082</v>
      </c>
      <c r="E206" s="40" t="s">
        <v>239</v>
      </c>
    </row>
    <row r="207" spans="1:5" x14ac:dyDescent="0.15">
      <c r="A207" s="40" t="s">
        <v>439</v>
      </c>
      <c r="B207" s="40">
        <v>1710120302</v>
      </c>
      <c r="C207" s="40" t="str">
        <f t="shared" si="3"/>
        <v>17101,2030,2</v>
      </c>
      <c r="D207" s="40" t="s">
        <v>1083</v>
      </c>
      <c r="E207" s="40" t="s">
        <v>438</v>
      </c>
    </row>
    <row r="208" spans="1:5" x14ac:dyDescent="0.15">
      <c r="A208" s="40" t="s">
        <v>179</v>
      </c>
      <c r="B208" s="40">
        <v>1710120328</v>
      </c>
      <c r="C208" s="40" t="str">
        <f t="shared" si="3"/>
        <v>17101,2032,8</v>
      </c>
      <c r="D208" s="40" t="s">
        <v>1084</v>
      </c>
      <c r="E208" s="40" t="s">
        <v>178</v>
      </c>
    </row>
    <row r="209" spans="1:5" x14ac:dyDescent="0.15">
      <c r="A209" s="40" t="s">
        <v>1085</v>
      </c>
      <c r="B209" s="40">
        <v>1710120336</v>
      </c>
      <c r="C209" s="40" t="str">
        <f t="shared" si="3"/>
        <v>17101,2033,6</v>
      </c>
      <c r="D209" s="40" t="s">
        <v>1086</v>
      </c>
      <c r="E209" s="40" t="s">
        <v>1087</v>
      </c>
    </row>
    <row r="210" spans="1:5" x14ac:dyDescent="0.15">
      <c r="A210" s="40" t="s">
        <v>1088</v>
      </c>
      <c r="B210" s="40">
        <v>1710120369</v>
      </c>
      <c r="C210" s="40" t="str">
        <f t="shared" si="3"/>
        <v>17101,2036,9</v>
      </c>
      <c r="D210" s="40" t="s">
        <v>1089</v>
      </c>
      <c r="E210" s="40" t="s">
        <v>1090</v>
      </c>
    </row>
    <row r="211" spans="1:5" x14ac:dyDescent="0.15">
      <c r="A211" s="40" t="s">
        <v>494</v>
      </c>
      <c r="B211" s="40">
        <v>1710120377</v>
      </c>
      <c r="C211" s="40" t="str">
        <f t="shared" si="3"/>
        <v>17101,2037,7</v>
      </c>
      <c r="D211" s="40" t="s">
        <v>1091</v>
      </c>
      <c r="E211" s="40" t="s">
        <v>493</v>
      </c>
    </row>
    <row r="212" spans="1:5" x14ac:dyDescent="0.15">
      <c r="A212" s="40" t="s">
        <v>330</v>
      </c>
      <c r="B212" s="40">
        <v>1710120385</v>
      </c>
      <c r="C212" s="40" t="str">
        <f t="shared" si="3"/>
        <v>17101,2038,5</v>
      </c>
      <c r="D212" s="40" t="s">
        <v>1092</v>
      </c>
      <c r="E212" s="40" t="s">
        <v>329</v>
      </c>
    </row>
    <row r="213" spans="1:5" x14ac:dyDescent="0.15">
      <c r="A213" s="40" t="s">
        <v>1093</v>
      </c>
      <c r="B213" s="40">
        <v>1710120393</v>
      </c>
      <c r="C213" s="40" t="str">
        <f t="shared" si="3"/>
        <v>17101,2039,3</v>
      </c>
      <c r="D213" s="40" t="s">
        <v>1094</v>
      </c>
      <c r="E213" s="40" t="s">
        <v>1095</v>
      </c>
    </row>
    <row r="214" spans="1:5" x14ac:dyDescent="0.15">
      <c r="A214" s="40" t="s">
        <v>602</v>
      </c>
      <c r="B214" s="40">
        <v>1710120427</v>
      </c>
      <c r="C214" s="40" t="str">
        <f t="shared" si="3"/>
        <v>17101,2042,7</v>
      </c>
      <c r="D214" s="40" t="s">
        <v>1096</v>
      </c>
      <c r="E214" s="40" t="s">
        <v>306</v>
      </c>
    </row>
    <row r="215" spans="1:5" x14ac:dyDescent="0.15">
      <c r="A215" s="40" t="s">
        <v>307</v>
      </c>
      <c r="B215" s="40">
        <v>1710120435</v>
      </c>
      <c r="C215" s="40" t="str">
        <f t="shared" si="3"/>
        <v>17101,2043,5</v>
      </c>
      <c r="D215" s="40" t="s">
        <v>1097</v>
      </c>
      <c r="E215" s="40" t="s">
        <v>306</v>
      </c>
    </row>
    <row r="216" spans="1:5" x14ac:dyDescent="0.15">
      <c r="A216" s="40" t="s">
        <v>1098</v>
      </c>
      <c r="B216" s="40">
        <v>1710120443</v>
      </c>
      <c r="C216" s="40" t="str">
        <f t="shared" si="3"/>
        <v>17101,2044,3</v>
      </c>
      <c r="D216" s="40" t="s">
        <v>1099</v>
      </c>
      <c r="E216" s="40" t="s">
        <v>306</v>
      </c>
    </row>
    <row r="217" spans="1:5" x14ac:dyDescent="0.15">
      <c r="A217" s="40" t="s">
        <v>617</v>
      </c>
      <c r="B217" s="40">
        <v>1710120468</v>
      </c>
      <c r="C217" s="40" t="str">
        <f t="shared" si="3"/>
        <v>17101,2046,8</v>
      </c>
      <c r="D217" s="40" t="s">
        <v>1100</v>
      </c>
      <c r="E217" s="40" t="s">
        <v>103</v>
      </c>
    </row>
    <row r="218" spans="1:5" x14ac:dyDescent="0.15">
      <c r="A218" s="40" t="s">
        <v>1101</v>
      </c>
      <c r="B218" s="40">
        <v>1710120476</v>
      </c>
      <c r="C218" s="40" t="str">
        <f t="shared" si="3"/>
        <v>17101,2047,6</v>
      </c>
      <c r="D218" s="40" t="s">
        <v>1102</v>
      </c>
      <c r="E218" s="40" t="s">
        <v>1103</v>
      </c>
    </row>
    <row r="219" spans="1:5" x14ac:dyDescent="0.15">
      <c r="A219" s="40" t="s">
        <v>1104</v>
      </c>
      <c r="B219" s="40">
        <v>1710120484</v>
      </c>
      <c r="C219" s="40" t="str">
        <f t="shared" si="3"/>
        <v>17101,2048,4</v>
      </c>
      <c r="D219" s="40" t="s">
        <v>1105</v>
      </c>
      <c r="E219" s="40" t="s">
        <v>1106</v>
      </c>
    </row>
    <row r="220" spans="1:5" x14ac:dyDescent="0.15">
      <c r="A220" s="40" t="s">
        <v>646</v>
      </c>
      <c r="B220" s="40">
        <v>1710120500</v>
      </c>
      <c r="C220" s="40" t="str">
        <f t="shared" si="3"/>
        <v>17101,2050,0</v>
      </c>
      <c r="D220" s="40" t="s">
        <v>1107</v>
      </c>
      <c r="E220" s="40" t="s">
        <v>462</v>
      </c>
    </row>
    <row r="221" spans="1:5" x14ac:dyDescent="0.15">
      <c r="A221" s="40" t="s">
        <v>1108</v>
      </c>
      <c r="B221" s="40">
        <v>1710120518</v>
      </c>
      <c r="C221" s="40" t="str">
        <f t="shared" si="3"/>
        <v>17101,2051,8</v>
      </c>
      <c r="D221" s="40" t="s">
        <v>1109</v>
      </c>
      <c r="E221" s="40" t="s">
        <v>540</v>
      </c>
    </row>
    <row r="222" spans="1:5" x14ac:dyDescent="0.15">
      <c r="A222" s="40" t="s">
        <v>1110</v>
      </c>
      <c r="B222" s="40">
        <v>1710120542</v>
      </c>
      <c r="C222" s="40" t="str">
        <f t="shared" si="3"/>
        <v>17101,2054,2</v>
      </c>
      <c r="D222" s="40" t="s">
        <v>1111</v>
      </c>
      <c r="E222" s="40" t="s">
        <v>1112</v>
      </c>
    </row>
    <row r="223" spans="1:5" x14ac:dyDescent="0.15">
      <c r="A223" s="40" t="s">
        <v>1113</v>
      </c>
      <c r="B223" s="40">
        <v>1710120559</v>
      </c>
      <c r="C223" s="40" t="str">
        <f t="shared" si="3"/>
        <v>17101,2055,9</v>
      </c>
      <c r="D223" s="40" t="s">
        <v>1114</v>
      </c>
      <c r="E223" s="40" t="s">
        <v>1115</v>
      </c>
    </row>
    <row r="224" spans="1:5" x14ac:dyDescent="0.15">
      <c r="A224" s="40" t="s">
        <v>383</v>
      </c>
      <c r="B224" s="40">
        <v>1710120567</v>
      </c>
      <c r="C224" s="40" t="str">
        <f t="shared" si="3"/>
        <v>17101,2056,7</v>
      </c>
      <c r="D224" s="40" t="s">
        <v>1116</v>
      </c>
      <c r="E224" s="40" t="s">
        <v>228</v>
      </c>
    </row>
    <row r="225" spans="1:5" x14ac:dyDescent="0.15">
      <c r="A225" s="40" t="s">
        <v>1117</v>
      </c>
      <c r="B225" s="40">
        <v>1710120575</v>
      </c>
      <c r="C225" s="40" t="str">
        <f t="shared" si="3"/>
        <v>17101,2057,5</v>
      </c>
      <c r="D225" s="40" t="s">
        <v>1118</v>
      </c>
      <c r="E225" s="40" t="s">
        <v>228</v>
      </c>
    </row>
    <row r="226" spans="1:5" x14ac:dyDescent="0.15">
      <c r="A226" s="40" t="s">
        <v>1119</v>
      </c>
      <c r="B226" s="40">
        <v>1710120583</v>
      </c>
      <c r="C226" s="40" t="str">
        <f t="shared" si="3"/>
        <v>17101,2058,3</v>
      </c>
      <c r="D226" s="40" t="s">
        <v>1120</v>
      </c>
      <c r="E226" s="40" t="s">
        <v>1121</v>
      </c>
    </row>
    <row r="227" spans="1:5" x14ac:dyDescent="0.15">
      <c r="A227" s="40" t="s">
        <v>1122</v>
      </c>
      <c r="B227" s="40">
        <v>1710120609</v>
      </c>
      <c r="C227" s="40" t="str">
        <f t="shared" si="3"/>
        <v>17101,2060,9</v>
      </c>
      <c r="D227" s="40" t="s">
        <v>1123</v>
      </c>
      <c r="E227" s="40" t="s">
        <v>1124</v>
      </c>
    </row>
    <row r="228" spans="1:5" x14ac:dyDescent="0.15">
      <c r="A228" s="40" t="s">
        <v>478</v>
      </c>
      <c r="B228" s="40">
        <v>1710120625</v>
      </c>
      <c r="C228" s="40" t="str">
        <f t="shared" si="3"/>
        <v>17101,2062,5</v>
      </c>
      <c r="D228" s="40" t="s">
        <v>1125</v>
      </c>
      <c r="E228" s="40" t="s">
        <v>266</v>
      </c>
    </row>
    <row r="229" spans="1:5" x14ac:dyDescent="0.15">
      <c r="A229" s="40" t="s">
        <v>267</v>
      </c>
      <c r="B229" s="40">
        <v>1710120641</v>
      </c>
      <c r="C229" s="40" t="str">
        <f t="shared" si="3"/>
        <v>17101,2064,1</v>
      </c>
      <c r="D229" s="40" t="s">
        <v>1126</v>
      </c>
      <c r="E229" s="40" t="s">
        <v>266</v>
      </c>
    </row>
    <row r="230" spans="1:5" x14ac:dyDescent="0.15">
      <c r="A230" s="40" t="s">
        <v>1127</v>
      </c>
      <c r="B230" s="40">
        <v>1710120666</v>
      </c>
      <c r="C230" s="40" t="str">
        <f t="shared" si="3"/>
        <v>17101,2066,6</v>
      </c>
      <c r="D230" s="40" t="s">
        <v>1128</v>
      </c>
      <c r="E230" s="40" t="s">
        <v>1129</v>
      </c>
    </row>
    <row r="231" spans="1:5" x14ac:dyDescent="0.15">
      <c r="A231" s="40" t="s">
        <v>416</v>
      </c>
      <c r="B231" s="40">
        <v>1710120674</v>
      </c>
      <c r="C231" s="40" t="str">
        <f t="shared" si="3"/>
        <v>17101,2067,4</v>
      </c>
      <c r="D231" s="40" t="s">
        <v>1130</v>
      </c>
      <c r="E231" s="40" t="s">
        <v>415</v>
      </c>
    </row>
    <row r="232" spans="1:5" x14ac:dyDescent="0.15">
      <c r="A232" s="40" t="s">
        <v>1131</v>
      </c>
      <c r="B232" s="40">
        <v>1710120682</v>
      </c>
      <c r="C232" s="40" t="str">
        <f t="shared" si="3"/>
        <v>17101,2068,2</v>
      </c>
      <c r="D232" s="40" t="s">
        <v>1132</v>
      </c>
      <c r="E232" s="40" t="s">
        <v>294</v>
      </c>
    </row>
    <row r="233" spans="1:5" x14ac:dyDescent="0.15">
      <c r="A233" s="40" t="s">
        <v>293</v>
      </c>
      <c r="B233" s="40">
        <v>1710120690</v>
      </c>
      <c r="C233" s="40" t="str">
        <f t="shared" si="3"/>
        <v>17101,2069,0</v>
      </c>
      <c r="D233" s="40" t="s">
        <v>1133</v>
      </c>
      <c r="E233" s="40" t="s">
        <v>294</v>
      </c>
    </row>
    <row r="234" spans="1:5" x14ac:dyDescent="0.15">
      <c r="A234" s="40" t="s">
        <v>1134</v>
      </c>
      <c r="B234" s="40">
        <v>1710120757</v>
      </c>
      <c r="C234" s="40" t="str">
        <f t="shared" si="3"/>
        <v>17101,2075,7</v>
      </c>
      <c r="D234" s="40" t="s">
        <v>1135</v>
      </c>
      <c r="E234" s="40" t="s">
        <v>1136</v>
      </c>
    </row>
    <row r="235" spans="1:5" x14ac:dyDescent="0.15">
      <c r="A235" s="40" t="s">
        <v>1137</v>
      </c>
      <c r="B235" s="40">
        <v>1710120799</v>
      </c>
      <c r="C235" s="40" t="str">
        <f t="shared" si="3"/>
        <v>17101,2079,9</v>
      </c>
      <c r="D235" s="40" t="s">
        <v>1138</v>
      </c>
      <c r="E235" s="40" t="s">
        <v>1139</v>
      </c>
    </row>
    <row r="236" spans="1:5" x14ac:dyDescent="0.15">
      <c r="A236" s="40" t="s">
        <v>1140</v>
      </c>
      <c r="B236" s="40">
        <v>1710120807</v>
      </c>
      <c r="C236" s="40" t="str">
        <f t="shared" si="3"/>
        <v>17101,2080,7</v>
      </c>
      <c r="D236" s="40" t="s">
        <v>1141</v>
      </c>
      <c r="E236" s="40" t="s">
        <v>1139</v>
      </c>
    </row>
    <row r="237" spans="1:5" x14ac:dyDescent="0.15">
      <c r="A237" s="40" t="s">
        <v>1142</v>
      </c>
      <c r="B237" s="40">
        <v>1710120823</v>
      </c>
      <c r="C237" s="40" t="str">
        <f t="shared" si="3"/>
        <v>17101,2082,3</v>
      </c>
      <c r="D237" s="40" t="s">
        <v>1143</v>
      </c>
      <c r="E237" s="40" t="s">
        <v>1139</v>
      </c>
    </row>
    <row r="238" spans="1:5" x14ac:dyDescent="0.15">
      <c r="A238" s="40" t="s">
        <v>1144</v>
      </c>
      <c r="B238" s="40">
        <v>1710120856</v>
      </c>
      <c r="C238" s="40" t="str">
        <f t="shared" si="3"/>
        <v>17101,2085,6</v>
      </c>
      <c r="D238" s="40" t="s">
        <v>1145</v>
      </c>
      <c r="E238" s="40" t="s">
        <v>1146</v>
      </c>
    </row>
    <row r="239" spans="1:5" x14ac:dyDescent="0.15">
      <c r="A239" s="40" t="s">
        <v>512</v>
      </c>
      <c r="B239" s="40">
        <v>1710120864</v>
      </c>
      <c r="C239" s="40" t="str">
        <f t="shared" si="3"/>
        <v>17101,2086,4</v>
      </c>
      <c r="D239" s="40" t="s">
        <v>1147</v>
      </c>
      <c r="E239" s="40" t="s">
        <v>511</v>
      </c>
    </row>
    <row r="240" spans="1:5" x14ac:dyDescent="0.15">
      <c r="A240" s="40" t="s">
        <v>1148</v>
      </c>
      <c r="B240" s="40">
        <v>1710120880</v>
      </c>
      <c r="C240" s="40" t="str">
        <f t="shared" si="3"/>
        <v>17101,2088,0</v>
      </c>
      <c r="D240" s="40" t="s">
        <v>1149</v>
      </c>
      <c r="E240" s="40" t="s">
        <v>1150</v>
      </c>
    </row>
    <row r="241" spans="1:5" x14ac:dyDescent="0.15">
      <c r="A241" s="40" t="s">
        <v>1151</v>
      </c>
      <c r="B241" s="40">
        <v>1710120898</v>
      </c>
      <c r="C241" s="40" t="str">
        <f t="shared" si="3"/>
        <v>17101,2089,8</v>
      </c>
      <c r="D241" s="40" t="s">
        <v>1152</v>
      </c>
      <c r="E241" s="40" t="s">
        <v>325</v>
      </c>
    </row>
    <row r="242" spans="1:5" x14ac:dyDescent="0.15">
      <c r="A242" s="40" t="s">
        <v>1153</v>
      </c>
      <c r="B242" s="40">
        <v>1710120914</v>
      </c>
      <c r="C242" s="40" t="str">
        <f t="shared" si="3"/>
        <v>17101,2091,4</v>
      </c>
      <c r="D242" s="40" t="s">
        <v>1154</v>
      </c>
      <c r="E242" s="40" t="s">
        <v>1155</v>
      </c>
    </row>
    <row r="243" spans="1:5" x14ac:dyDescent="0.15">
      <c r="A243" s="40" t="s">
        <v>1156</v>
      </c>
      <c r="B243" s="40">
        <v>1710120922</v>
      </c>
      <c r="C243" s="40" t="str">
        <f t="shared" si="3"/>
        <v>17101,2092,2</v>
      </c>
      <c r="D243" s="40" t="s">
        <v>1157</v>
      </c>
      <c r="E243" s="40" t="s">
        <v>172</v>
      </c>
    </row>
    <row r="244" spans="1:5" x14ac:dyDescent="0.15">
      <c r="A244" s="40" t="s">
        <v>107</v>
      </c>
      <c r="B244" s="40">
        <v>1710120930</v>
      </c>
      <c r="C244" s="40" t="str">
        <f t="shared" si="3"/>
        <v>17101,2093,0</v>
      </c>
      <c r="D244" s="40" t="s">
        <v>1158</v>
      </c>
      <c r="E244" s="40" t="s">
        <v>106</v>
      </c>
    </row>
    <row r="245" spans="1:5" x14ac:dyDescent="0.15">
      <c r="A245" s="40" t="s">
        <v>173</v>
      </c>
      <c r="B245" s="40">
        <v>1710120971</v>
      </c>
      <c r="C245" s="40" t="str">
        <f t="shared" si="3"/>
        <v>17101,2097,1</v>
      </c>
      <c r="D245" s="40" t="s">
        <v>1159</v>
      </c>
      <c r="E245" s="40" t="s">
        <v>172</v>
      </c>
    </row>
    <row r="246" spans="1:5" x14ac:dyDescent="0.15">
      <c r="A246" s="40" t="s">
        <v>1160</v>
      </c>
      <c r="B246" s="40">
        <v>1710120997</v>
      </c>
      <c r="C246" s="40" t="str">
        <f t="shared" si="3"/>
        <v>17101,2099,7</v>
      </c>
      <c r="D246" s="40" t="s">
        <v>1161</v>
      </c>
      <c r="E246" s="40" t="s">
        <v>106</v>
      </c>
    </row>
    <row r="247" spans="1:5" x14ac:dyDescent="0.15">
      <c r="A247" s="40" t="s">
        <v>1162</v>
      </c>
      <c r="B247" s="40">
        <v>1710121029</v>
      </c>
      <c r="C247" s="40" t="str">
        <f t="shared" si="3"/>
        <v>17101,2102,9</v>
      </c>
      <c r="D247" s="40" t="s">
        <v>1163</v>
      </c>
      <c r="E247" s="40" t="s">
        <v>1164</v>
      </c>
    </row>
    <row r="248" spans="1:5" x14ac:dyDescent="0.15">
      <c r="A248" s="40" t="s">
        <v>1165</v>
      </c>
      <c r="B248" s="40">
        <v>1710121045</v>
      </c>
      <c r="C248" s="40" t="str">
        <f t="shared" si="3"/>
        <v>17101,2104,5</v>
      </c>
      <c r="D248" s="40" t="s">
        <v>1166</v>
      </c>
      <c r="E248" s="40" t="s">
        <v>249</v>
      </c>
    </row>
    <row r="249" spans="1:5" x14ac:dyDescent="0.15">
      <c r="A249" s="40" t="s">
        <v>1167</v>
      </c>
      <c r="B249" s="40">
        <v>1710121060</v>
      </c>
      <c r="C249" s="40" t="str">
        <f t="shared" si="3"/>
        <v>17101,2106,0</v>
      </c>
      <c r="D249" s="40" t="s">
        <v>1168</v>
      </c>
      <c r="E249" s="40" t="s">
        <v>1169</v>
      </c>
    </row>
    <row r="250" spans="1:5" x14ac:dyDescent="0.15">
      <c r="A250" s="40" t="s">
        <v>625</v>
      </c>
      <c r="B250" s="40">
        <v>1710121094</v>
      </c>
      <c r="C250" s="40" t="str">
        <f t="shared" si="3"/>
        <v>17101,2109,4</v>
      </c>
      <c r="D250" s="40" t="s">
        <v>1170</v>
      </c>
      <c r="E250" s="40" t="s">
        <v>249</v>
      </c>
    </row>
    <row r="251" spans="1:5" x14ac:dyDescent="0.15">
      <c r="A251" s="40" t="s">
        <v>1171</v>
      </c>
      <c r="B251" s="40">
        <v>1710121102</v>
      </c>
      <c r="C251" s="40" t="str">
        <f t="shared" si="3"/>
        <v>17101,2110,2</v>
      </c>
      <c r="D251" s="40" t="s">
        <v>1172</v>
      </c>
      <c r="E251" s="40" t="s">
        <v>183</v>
      </c>
    </row>
    <row r="252" spans="1:5" x14ac:dyDescent="0.15">
      <c r="A252" s="40" t="s">
        <v>1173</v>
      </c>
      <c r="B252" s="40">
        <v>1710121110</v>
      </c>
      <c r="C252" s="40" t="str">
        <f t="shared" si="3"/>
        <v>17101,2111,0</v>
      </c>
      <c r="D252" s="40" t="s">
        <v>1174</v>
      </c>
      <c r="E252" s="40" t="s">
        <v>183</v>
      </c>
    </row>
    <row r="253" spans="1:5" x14ac:dyDescent="0.15">
      <c r="A253" s="40" t="s">
        <v>1175</v>
      </c>
      <c r="B253" s="40">
        <v>1710121128</v>
      </c>
      <c r="C253" s="40" t="str">
        <f t="shared" si="3"/>
        <v>17101,2112,8</v>
      </c>
      <c r="D253" s="40" t="s">
        <v>1176</v>
      </c>
      <c r="E253" s="40" t="s">
        <v>1177</v>
      </c>
    </row>
    <row r="254" spans="1:5" x14ac:dyDescent="0.15">
      <c r="A254" s="40" t="s">
        <v>1178</v>
      </c>
      <c r="B254" s="40">
        <v>1710121136</v>
      </c>
      <c r="C254" s="40" t="str">
        <f t="shared" si="3"/>
        <v>17101,2113,6</v>
      </c>
      <c r="D254" s="40" t="s">
        <v>1179</v>
      </c>
      <c r="E254" s="40" t="s">
        <v>183</v>
      </c>
    </row>
    <row r="255" spans="1:5" x14ac:dyDescent="0.15">
      <c r="A255" s="40" t="s">
        <v>182</v>
      </c>
      <c r="B255" s="40">
        <v>1710121144</v>
      </c>
      <c r="C255" s="40" t="str">
        <f t="shared" si="3"/>
        <v>17101,2114,4</v>
      </c>
      <c r="D255" s="40" t="s">
        <v>1180</v>
      </c>
      <c r="E255" s="40" t="s">
        <v>183</v>
      </c>
    </row>
    <row r="256" spans="1:5" x14ac:dyDescent="0.15">
      <c r="A256" s="40" t="s">
        <v>1181</v>
      </c>
      <c r="B256" s="40">
        <v>1710121151</v>
      </c>
      <c r="C256" s="40" t="str">
        <f t="shared" si="3"/>
        <v>17101,2115,1</v>
      </c>
      <c r="D256" s="40" t="s">
        <v>1182</v>
      </c>
      <c r="E256" s="40" t="s">
        <v>282</v>
      </c>
    </row>
    <row r="257" spans="1:5" x14ac:dyDescent="0.15">
      <c r="A257" s="40" t="s">
        <v>1183</v>
      </c>
      <c r="B257" s="40">
        <v>1710121169</v>
      </c>
      <c r="C257" s="40" t="str">
        <f t="shared" si="3"/>
        <v>17101,2116,9</v>
      </c>
      <c r="D257" s="40" t="s">
        <v>1184</v>
      </c>
      <c r="E257" s="40" t="s">
        <v>282</v>
      </c>
    </row>
    <row r="258" spans="1:5" x14ac:dyDescent="0.15">
      <c r="A258" s="40" t="s">
        <v>1185</v>
      </c>
      <c r="B258" s="40">
        <v>1710121185</v>
      </c>
      <c r="C258" s="40" t="str">
        <f t="shared" si="3"/>
        <v>17101,2118,5</v>
      </c>
      <c r="D258" s="40" t="s">
        <v>1186</v>
      </c>
      <c r="E258" s="40" t="s">
        <v>1187</v>
      </c>
    </row>
    <row r="259" spans="1:5" x14ac:dyDescent="0.15">
      <c r="A259" s="40" t="s">
        <v>138</v>
      </c>
      <c r="B259" s="40">
        <v>1710121193</v>
      </c>
      <c r="C259" s="40" t="str">
        <f t="shared" ref="C259:C322" si="4">171&amp;D259</f>
        <v>17101,2119,3</v>
      </c>
      <c r="D259" s="40" t="s">
        <v>1188</v>
      </c>
      <c r="E259" s="40" t="s">
        <v>137</v>
      </c>
    </row>
    <row r="260" spans="1:5" x14ac:dyDescent="0.15">
      <c r="A260" s="40" t="s">
        <v>1189</v>
      </c>
      <c r="B260" s="40">
        <v>1710121227</v>
      </c>
      <c r="C260" s="40" t="str">
        <f t="shared" si="4"/>
        <v>17101,2122,7</v>
      </c>
      <c r="D260" s="40" t="s">
        <v>1190</v>
      </c>
      <c r="E260" s="40" t="s">
        <v>397</v>
      </c>
    </row>
    <row r="261" spans="1:5" x14ac:dyDescent="0.15">
      <c r="A261" s="40" t="s">
        <v>531</v>
      </c>
      <c r="B261" s="40">
        <v>1710121243</v>
      </c>
      <c r="C261" s="40" t="str">
        <f t="shared" si="4"/>
        <v>17101,2124,3</v>
      </c>
      <c r="D261" s="40" t="s">
        <v>1191</v>
      </c>
      <c r="E261" s="40" t="s">
        <v>137</v>
      </c>
    </row>
    <row r="262" spans="1:5" x14ac:dyDescent="0.15">
      <c r="A262" s="40" t="s">
        <v>1192</v>
      </c>
      <c r="B262" s="40">
        <v>1710121250</v>
      </c>
      <c r="C262" s="40" t="str">
        <f t="shared" si="4"/>
        <v>17101,2125,0</v>
      </c>
      <c r="D262" s="40" t="s">
        <v>1193</v>
      </c>
      <c r="E262" s="40" t="s">
        <v>1194</v>
      </c>
    </row>
    <row r="263" spans="1:5" x14ac:dyDescent="0.15">
      <c r="A263" s="40" t="s">
        <v>399</v>
      </c>
      <c r="B263" s="40">
        <v>1710121326</v>
      </c>
      <c r="C263" s="40" t="str">
        <f t="shared" si="4"/>
        <v>17101,2132,6</v>
      </c>
      <c r="D263" s="40" t="s">
        <v>1195</v>
      </c>
      <c r="E263" s="40" t="s">
        <v>398</v>
      </c>
    </row>
    <row r="264" spans="1:5" x14ac:dyDescent="0.15">
      <c r="A264" s="40" t="s">
        <v>1196</v>
      </c>
      <c r="B264" s="40">
        <v>1710121334</v>
      </c>
      <c r="C264" s="40" t="str">
        <f t="shared" si="4"/>
        <v>17101,2133,4</v>
      </c>
      <c r="D264" s="40" t="s">
        <v>1197</v>
      </c>
      <c r="E264" s="40" t="s">
        <v>360</v>
      </c>
    </row>
    <row r="265" spans="1:5" x14ac:dyDescent="0.15">
      <c r="A265" s="40" t="s">
        <v>361</v>
      </c>
      <c r="B265" s="40">
        <v>1710121342</v>
      </c>
      <c r="C265" s="40" t="str">
        <f t="shared" si="4"/>
        <v>17101,2134,2</v>
      </c>
      <c r="D265" s="40" t="s">
        <v>1198</v>
      </c>
      <c r="E265" s="40" t="s">
        <v>360</v>
      </c>
    </row>
    <row r="266" spans="1:5" x14ac:dyDescent="0.15">
      <c r="A266" s="40" t="s">
        <v>1199</v>
      </c>
      <c r="B266" s="40">
        <v>1710121359</v>
      </c>
      <c r="C266" s="40" t="str">
        <f t="shared" si="4"/>
        <v>17101,2135,9</v>
      </c>
      <c r="D266" s="40" t="s">
        <v>1200</v>
      </c>
      <c r="E266" s="40" t="s">
        <v>1201</v>
      </c>
    </row>
    <row r="267" spans="1:5" x14ac:dyDescent="0.15">
      <c r="A267" s="40" t="s">
        <v>442</v>
      </c>
      <c r="B267" s="40">
        <v>1710121375</v>
      </c>
      <c r="C267" s="40" t="str">
        <f t="shared" si="4"/>
        <v>17101,2137,5</v>
      </c>
      <c r="D267" s="40" t="s">
        <v>1202</v>
      </c>
      <c r="E267" s="40" t="s">
        <v>441</v>
      </c>
    </row>
    <row r="268" spans="1:5" x14ac:dyDescent="0.15">
      <c r="A268" s="40" t="s">
        <v>524</v>
      </c>
      <c r="B268" s="40">
        <v>1710121383</v>
      </c>
      <c r="C268" s="40" t="str">
        <f t="shared" si="4"/>
        <v>17101,2138,3</v>
      </c>
      <c r="D268" s="40" t="s">
        <v>1203</v>
      </c>
      <c r="E268" s="40" t="s">
        <v>336</v>
      </c>
    </row>
    <row r="269" spans="1:5" x14ac:dyDescent="0.15">
      <c r="A269" s="40" t="s">
        <v>1204</v>
      </c>
      <c r="B269" s="40">
        <v>1710121391</v>
      </c>
      <c r="C269" s="40" t="str">
        <f t="shared" si="4"/>
        <v>17101,2139,1</v>
      </c>
      <c r="D269" s="40" t="s">
        <v>1205</v>
      </c>
      <c r="E269" s="40" t="s">
        <v>336</v>
      </c>
    </row>
    <row r="270" spans="1:5" x14ac:dyDescent="0.15">
      <c r="A270" s="40" t="s">
        <v>348</v>
      </c>
      <c r="B270" s="40">
        <v>1710121417</v>
      </c>
      <c r="C270" s="40" t="str">
        <f t="shared" si="4"/>
        <v>17101,2141,7</v>
      </c>
      <c r="D270" s="40" t="s">
        <v>1206</v>
      </c>
      <c r="E270" s="40" t="s">
        <v>221</v>
      </c>
    </row>
    <row r="271" spans="1:5" x14ac:dyDescent="0.15">
      <c r="A271" s="40" t="s">
        <v>594</v>
      </c>
      <c r="B271" s="40">
        <v>1710121425</v>
      </c>
      <c r="C271" s="40" t="str">
        <f t="shared" si="4"/>
        <v>17101,2142,5</v>
      </c>
      <c r="D271" s="40" t="s">
        <v>1207</v>
      </c>
      <c r="E271" s="40" t="s">
        <v>221</v>
      </c>
    </row>
    <row r="272" spans="1:5" x14ac:dyDescent="0.15">
      <c r="A272" s="40" t="s">
        <v>434</v>
      </c>
      <c r="B272" s="40">
        <v>1710121433</v>
      </c>
      <c r="C272" s="40" t="str">
        <f t="shared" si="4"/>
        <v>17101,2143,3</v>
      </c>
      <c r="D272" s="40" t="s">
        <v>1208</v>
      </c>
      <c r="E272" s="40" t="s">
        <v>221</v>
      </c>
    </row>
    <row r="273" spans="1:5" x14ac:dyDescent="0.15">
      <c r="A273" s="40" t="s">
        <v>412</v>
      </c>
      <c r="B273" s="40">
        <v>1710121490</v>
      </c>
      <c r="C273" s="40" t="str">
        <f t="shared" si="4"/>
        <v>17101,2149,0</v>
      </c>
      <c r="D273" s="40" t="s">
        <v>1209</v>
      </c>
      <c r="E273" s="40" t="s">
        <v>411</v>
      </c>
    </row>
    <row r="274" spans="1:5" x14ac:dyDescent="0.15">
      <c r="A274" s="40" t="s">
        <v>234</v>
      </c>
      <c r="B274" s="40">
        <v>1710121508</v>
      </c>
      <c r="C274" s="40" t="str">
        <f t="shared" si="4"/>
        <v>17101,2150,8</v>
      </c>
      <c r="D274" s="40" t="s">
        <v>1210</v>
      </c>
      <c r="E274" s="40" t="s">
        <v>233</v>
      </c>
    </row>
    <row r="275" spans="1:5" x14ac:dyDescent="0.15">
      <c r="A275" s="40" t="s">
        <v>475</v>
      </c>
      <c r="B275" s="40">
        <v>1710121516</v>
      </c>
      <c r="C275" s="40" t="str">
        <f t="shared" si="4"/>
        <v>17101,2151,6</v>
      </c>
      <c r="D275" s="40" t="s">
        <v>1211</v>
      </c>
      <c r="E275" s="40" t="s">
        <v>474</v>
      </c>
    </row>
    <row r="276" spans="1:5" x14ac:dyDescent="0.15">
      <c r="A276" s="40" t="s">
        <v>195</v>
      </c>
      <c r="B276" s="40">
        <v>1710121524</v>
      </c>
      <c r="C276" s="40" t="str">
        <f t="shared" si="4"/>
        <v>17101,2152,4</v>
      </c>
      <c r="D276" s="40" t="s">
        <v>1212</v>
      </c>
      <c r="E276" s="40" t="s">
        <v>194</v>
      </c>
    </row>
    <row r="277" spans="1:5" x14ac:dyDescent="0.15">
      <c r="A277" s="40" t="s">
        <v>1213</v>
      </c>
      <c r="B277" s="40">
        <v>1710121599</v>
      </c>
      <c r="C277" s="40" t="str">
        <f t="shared" si="4"/>
        <v>17101,2159,9</v>
      </c>
      <c r="D277" s="40" t="s">
        <v>1214</v>
      </c>
      <c r="E277" s="40" t="s">
        <v>164</v>
      </c>
    </row>
    <row r="278" spans="1:5" x14ac:dyDescent="0.15">
      <c r="A278" s="40" t="s">
        <v>622</v>
      </c>
      <c r="B278" s="40">
        <v>1710121607</v>
      </c>
      <c r="C278" s="40" t="str">
        <f t="shared" si="4"/>
        <v>17101,2160,7</v>
      </c>
      <c r="D278" s="40" t="s">
        <v>1215</v>
      </c>
      <c r="E278" s="40" t="s">
        <v>164</v>
      </c>
    </row>
    <row r="279" spans="1:5" x14ac:dyDescent="0.15">
      <c r="A279" s="40" t="s">
        <v>1216</v>
      </c>
      <c r="B279" s="40">
        <v>1710121631</v>
      </c>
      <c r="C279" s="40" t="str">
        <f t="shared" si="4"/>
        <v>17101,2163,1</v>
      </c>
      <c r="D279" s="40" t="s">
        <v>1217</v>
      </c>
      <c r="E279" s="40" t="s">
        <v>154</v>
      </c>
    </row>
    <row r="280" spans="1:5" x14ac:dyDescent="0.15">
      <c r="A280" s="40" t="s">
        <v>1218</v>
      </c>
      <c r="B280" s="40">
        <v>1710121649</v>
      </c>
      <c r="C280" s="40" t="str">
        <f t="shared" si="4"/>
        <v>17101,2164,9</v>
      </c>
      <c r="D280" s="40" t="s">
        <v>1219</v>
      </c>
      <c r="E280" s="40" t="s">
        <v>154</v>
      </c>
    </row>
    <row r="281" spans="1:5" x14ac:dyDescent="0.15">
      <c r="A281" s="40" t="s">
        <v>248</v>
      </c>
      <c r="B281" s="40">
        <v>1710121664</v>
      </c>
      <c r="C281" s="40" t="str">
        <f t="shared" si="4"/>
        <v>17101,2166,4</v>
      </c>
      <c r="D281" s="40" t="s">
        <v>1220</v>
      </c>
      <c r="E281" s="40" t="s">
        <v>154</v>
      </c>
    </row>
    <row r="282" spans="1:5" x14ac:dyDescent="0.15">
      <c r="A282" s="40" t="s">
        <v>1221</v>
      </c>
      <c r="B282" s="40">
        <v>1710121672</v>
      </c>
      <c r="C282" s="40" t="str">
        <f t="shared" si="4"/>
        <v>17101,2167,2</v>
      </c>
      <c r="D282" s="40" t="s">
        <v>1222</v>
      </c>
      <c r="E282" s="40" t="s">
        <v>377</v>
      </c>
    </row>
    <row r="283" spans="1:5" x14ac:dyDescent="0.15">
      <c r="A283" s="40" t="s">
        <v>1223</v>
      </c>
      <c r="B283" s="40">
        <v>1710121680</v>
      </c>
      <c r="C283" s="40" t="str">
        <f t="shared" si="4"/>
        <v>17101,2168,0</v>
      </c>
      <c r="D283" s="40" t="s">
        <v>1224</v>
      </c>
      <c r="E283" s="40" t="s">
        <v>377</v>
      </c>
    </row>
    <row r="284" spans="1:5" x14ac:dyDescent="0.15">
      <c r="A284" s="40" t="s">
        <v>1225</v>
      </c>
      <c r="B284" s="40">
        <v>1710121698</v>
      </c>
      <c r="C284" s="40" t="str">
        <f t="shared" si="4"/>
        <v>17101,2169,8</v>
      </c>
      <c r="D284" s="40" t="s">
        <v>1226</v>
      </c>
      <c r="E284" s="40" t="s">
        <v>377</v>
      </c>
    </row>
    <row r="285" spans="1:5" x14ac:dyDescent="0.15">
      <c r="A285" s="40" t="s">
        <v>1227</v>
      </c>
      <c r="B285" s="40">
        <v>1710121714</v>
      </c>
      <c r="C285" s="40" t="str">
        <f t="shared" si="4"/>
        <v>17101,2171,4</v>
      </c>
      <c r="D285" s="40" t="s">
        <v>1228</v>
      </c>
      <c r="E285" s="40" t="s">
        <v>377</v>
      </c>
    </row>
    <row r="286" spans="1:5" x14ac:dyDescent="0.15">
      <c r="A286" s="40" t="s">
        <v>134</v>
      </c>
      <c r="B286" s="40">
        <v>1710121722</v>
      </c>
      <c r="C286" s="40" t="str">
        <f t="shared" si="4"/>
        <v>17101,2172,2</v>
      </c>
      <c r="D286" s="40" t="s">
        <v>1229</v>
      </c>
      <c r="E286" s="40" t="s">
        <v>135</v>
      </c>
    </row>
    <row r="287" spans="1:5" x14ac:dyDescent="0.15">
      <c r="A287" s="40" t="s">
        <v>1230</v>
      </c>
      <c r="B287" s="40">
        <v>1710121730</v>
      </c>
      <c r="C287" s="40" t="str">
        <f t="shared" si="4"/>
        <v>17101,2173,0</v>
      </c>
      <c r="D287" s="40" t="s">
        <v>1231</v>
      </c>
      <c r="E287" s="40" t="s">
        <v>1232</v>
      </c>
    </row>
    <row r="288" spans="1:5" x14ac:dyDescent="0.15">
      <c r="A288" s="40" t="s">
        <v>1233</v>
      </c>
      <c r="B288" s="40">
        <v>1710121748</v>
      </c>
      <c r="C288" s="40" t="str">
        <f t="shared" si="4"/>
        <v>17101,2174,8</v>
      </c>
      <c r="D288" s="40" t="s">
        <v>1234</v>
      </c>
      <c r="E288" s="40" t="s">
        <v>1232</v>
      </c>
    </row>
    <row r="289" spans="1:5" x14ac:dyDescent="0.15">
      <c r="A289" s="40" t="s">
        <v>1235</v>
      </c>
      <c r="B289" s="40">
        <v>1710121755</v>
      </c>
      <c r="C289" s="40" t="str">
        <f t="shared" si="4"/>
        <v>17101,2175,5</v>
      </c>
      <c r="D289" s="40" t="s">
        <v>1236</v>
      </c>
      <c r="E289" s="40" t="s">
        <v>1232</v>
      </c>
    </row>
    <row r="290" spans="1:5" x14ac:dyDescent="0.15">
      <c r="A290" s="40" t="s">
        <v>1237</v>
      </c>
      <c r="B290" s="40">
        <v>1710121771</v>
      </c>
      <c r="C290" s="40" t="str">
        <f t="shared" si="4"/>
        <v>17101,2177,1</v>
      </c>
      <c r="D290" s="40" t="s">
        <v>1238</v>
      </c>
      <c r="E290" s="40" t="s">
        <v>128</v>
      </c>
    </row>
    <row r="291" spans="1:5" x14ac:dyDescent="0.15">
      <c r="A291" s="40" t="s">
        <v>1239</v>
      </c>
      <c r="B291" s="40">
        <v>1710121789</v>
      </c>
      <c r="C291" s="40" t="str">
        <f t="shared" si="4"/>
        <v>17101,2178,9</v>
      </c>
      <c r="D291" s="40" t="s">
        <v>1240</v>
      </c>
      <c r="E291" s="40" t="s">
        <v>1241</v>
      </c>
    </row>
    <row r="292" spans="1:5" x14ac:dyDescent="0.15">
      <c r="A292" s="40" t="s">
        <v>1242</v>
      </c>
      <c r="B292" s="40">
        <v>1710121805</v>
      </c>
      <c r="C292" s="40" t="str">
        <f t="shared" si="4"/>
        <v>17101,2180,5</v>
      </c>
      <c r="D292" s="40" t="s">
        <v>1243</v>
      </c>
      <c r="E292" s="40" t="s">
        <v>351</v>
      </c>
    </row>
    <row r="293" spans="1:5" x14ac:dyDescent="0.15">
      <c r="A293" s="40" t="s">
        <v>352</v>
      </c>
      <c r="B293" s="40">
        <v>1710121813</v>
      </c>
      <c r="C293" s="40" t="str">
        <f t="shared" si="4"/>
        <v>17101,2181,3</v>
      </c>
      <c r="D293" s="40" t="s">
        <v>1244</v>
      </c>
      <c r="E293" s="40" t="s">
        <v>351</v>
      </c>
    </row>
    <row r="294" spans="1:5" x14ac:dyDescent="0.15">
      <c r="A294" s="40" t="s">
        <v>1245</v>
      </c>
      <c r="B294" s="40">
        <v>1710121821</v>
      </c>
      <c r="C294" s="40" t="str">
        <f t="shared" si="4"/>
        <v>17101,2182,1</v>
      </c>
      <c r="D294" s="40" t="s">
        <v>1246</v>
      </c>
      <c r="E294" s="40" t="s">
        <v>1247</v>
      </c>
    </row>
    <row r="295" spans="1:5" x14ac:dyDescent="0.15">
      <c r="A295" s="40" t="s">
        <v>1248</v>
      </c>
      <c r="B295" s="40">
        <v>1710121870</v>
      </c>
      <c r="C295" s="40" t="str">
        <f t="shared" si="4"/>
        <v>17101,2187,0</v>
      </c>
      <c r="D295" s="40" t="s">
        <v>1249</v>
      </c>
      <c r="E295" s="40" t="s">
        <v>485</v>
      </c>
    </row>
    <row r="296" spans="1:5" x14ac:dyDescent="0.15">
      <c r="A296" s="40" t="s">
        <v>220</v>
      </c>
      <c r="B296" s="40">
        <v>1710121896</v>
      </c>
      <c r="C296" s="40" t="str">
        <f t="shared" si="4"/>
        <v>17101,2189,6</v>
      </c>
      <c r="D296" s="40" t="s">
        <v>1250</v>
      </c>
      <c r="E296" s="40" t="s">
        <v>219</v>
      </c>
    </row>
    <row r="297" spans="1:5" x14ac:dyDescent="0.15">
      <c r="A297" s="40" t="s">
        <v>630</v>
      </c>
      <c r="B297" s="40">
        <v>1710121912</v>
      </c>
      <c r="C297" s="40" t="str">
        <f t="shared" si="4"/>
        <v>17101,2191,2</v>
      </c>
      <c r="D297" s="40" t="s">
        <v>1251</v>
      </c>
      <c r="E297" s="40" t="s">
        <v>115</v>
      </c>
    </row>
    <row r="298" spans="1:5" x14ac:dyDescent="0.15">
      <c r="A298" s="40" t="s">
        <v>1252</v>
      </c>
      <c r="B298" s="40">
        <v>1710121920</v>
      </c>
      <c r="C298" s="40" t="str">
        <f t="shared" si="4"/>
        <v>17101,2192,0</v>
      </c>
      <c r="D298" s="40" t="s">
        <v>1253</v>
      </c>
      <c r="E298" s="40" t="s">
        <v>115</v>
      </c>
    </row>
    <row r="299" spans="1:5" x14ac:dyDescent="0.15">
      <c r="A299" s="40" t="s">
        <v>1254</v>
      </c>
      <c r="B299" s="40">
        <v>1710121938</v>
      </c>
      <c r="C299" s="40" t="str">
        <f t="shared" si="4"/>
        <v>17101,2193,8</v>
      </c>
      <c r="D299" s="40" t="s">
        <v>1255</v>
      </c>
      <c r="E299" s="40" t="s">
        <v>115</v>
      </c>
    </row>
    <row r="300" spans="1:5" x14ac:dyDescent="0.15">
      <c r="A300" s="40" t="s">
        <v>1256</v>
      </c>
      <c r="B300" s="40">
        <v>1710121946</v>
      </c>
      <c r="C300" s="40" t="str">
        <f t="shared" si="4"/>
        <v>17101,2194,6</v>
      </c>
      <c r="D300" s="40" t="s">
        <v>1257</v>
      </c>
      <c r="E300" s="40" t="s">
        <v>1258</v>
      </c>
    </row>
    <row r="301" spans="1:5" x14ac:dyDescent="0.15">
      <c r="A301" s="40" t="s">
        <v>1259</v>
      </c>
      <c r="B301" s="40">
        <v>1710121979</v>
      </c>
      <c r="C301" s="40" t="str">
        <f t="shared" si="4"/>
        <v>17101,2197,9</v>
      </c>
      <c r="D301" s="40" t="s">
        <v>1260</v>
      </c>
      <c r="E301" s="40" t="s">
        <v>115</v>
      </c>
    </row>
    <row r="302" spans="1:5" x14ac:dyDescent="0.15">
      <c r="A302" s="40" t="s">
        <v>491</v>
      </c>
      <c r="B302" s="40">
        <v>1710121987</v>
      </c>
      <c r="C302" s="40" t="str">
        <f t="shared" si="4"/>
        <v>17101,2198,7</v>
      </c>
      <c r="D302" s="40" t="s">
        <v>1261</v>
      </c>
      <c r="E302" s="40" t="s">
        <v>492</v>
      </c>
    </row>
    <row r="303" spans="1:5" x14ac:dyDescent="0.15">
      <c r="A303" s="40" t="s">
        <v>649</v>
      </c>
      <c r="B303" s="40">
        <v>1710121995</v>
      </c>
      <c r="C303" s="40" t="str">
        <f t="shared" si="4"/>
        <v>17101,2199,5</v>
      </c>
      <c r="D303" s="40" t="s">
        <v>1262</v>
      </c>
      <c r="E303" s="40" t="s">
        <v>354</v>
      </c>
    </row>
    <row r="304" spans="1:5" x14ac:dyDescent="0.15">
      <c r="A304" s="40" t="s">
        <v>1263</v>
      </c>
      <c r="B304" s="40">
        <v>1710122001</v>
      </c>
      <c r="C304" s="40" t="str">
        <f t="shared" si="4"/>
        <v>17101,2200,1</v>
      </c>
      <c r="D304" s="40" t="s">
        <v>1264</v>
      </c>
      <c r="E304" s="40" t="s">
        <v>492</v>
      </c>
    </row>
    <row r="305" spans="1:5" x14ac:dyDescent="0.15">
      <c r="A305" s="40" t="s">
        <v>1265</v>
      </c>
      <c r="B305" s="40">
        <v>1710122019</v>
      </c>
      <c r="C305" s="40" t="str">
        <f t="shared" si="4"/>
        <v>17101,2201,9</v>
      </c>
      <c r="D305" s="40" t="s">
        <v>1266</v>
      </c>
      <c r="E305" s="40" t="s">
        <v>492</v>
      </c>
    </row>
    <row r="306" spans="1:5" x14ac:dyDescent="0.15">
      <c r="A306" s="40" t="s">
        <v>1267</v>
      </c>
      <c r="B306" s="40">
        <v>1710122027</v>
      </c>
      <c r="C306" s="40" t="str">
        <f t="shared" si="4"/>
        <v>17101,2202,7</v>
      </c>
      <c r="D306" s="40" t="s">
        <v>1268</v>
      </c>
      <c r="E306" s="40" t="s">
        <v>498</v>
      </c>
    </row>
    <row r="307" spans="1:5" x14ac:dyDescent="0.15">
      <c r="A307" s="40" t="s">
        <v>1269</v>
      </c>
      <c r="B307" s="40">
        <v>1710122035</v>
      </c>
      <c r="C307" s="40" t="str">
        <f t="shared" si="4"/>
        <v>17101,2203,5</v>
      </c>
      <c r="D307" s="40" t="s">
        <v>1270</v>
      </c>
      <c r="E307" s="40" t="s">
        <v>1271</v>
      </c>
    </row>
    <row r="308" spans="1:5" x14ac:dyDescent="0.15">
      <c r="A308" s="40" t="s">
        <v>342</v>
      </c>
      <c r="B308" s="40">
        <v>1710122076</v>
      </c>
      <c r="C308" s="40" t="str">
        <f t="shared" si="4"/>
        <v>17101,2207,6</v>
      </c>
      <c r="D308" s="40" t="s">
        <v>1272</v>
      </c>
      <c r="E308" s="40" t="s">
        <v>157</v>
      </c>
    </row>
    <row r="309" spans="1:5" x14ac:dyDescent="0.15">
      <c r="A309" s="40" t="s">
        <v>1273</v>
      </c>
      <c r="B309" s="40">
        <v>1710122084</v>
      </c>
      <c r="C309" s="40" t="str">
        <f t="shared" si="4"/>
        <v>17101,2208,4</v>
      </c>
      <c r="D309" s="40" t="s">
        <v>1274</v>
      </c>
      <c r="E309" s="40" t="s">
        <v>157</v>
      </c>
    </row>
    <row r="310" spans="1:5" x14ac:dyDescent="0.15">
      <c r="A310" s="40" t="s">
        <v>1275</v>
      </c>
      <c r="B310" s="40">
        <v>1710122092</v>
      </c>
      <c r="C310" s="40" t="str">
        <f t="shared" si="4"/>
        <v>17101,2209,2</v>
      </c>
      <c r="D310" s="40" t="s">
        <v>1276</v>
      </c>
      <c r="E310" s="40" t="s">
        <v>157</v>
      </c>
    </row>
    <row r="311" spans="1:5" x14ac:dyDescent="0.15">
      <c r="A311" s="40" t="s">
        <v>1277</v>
      </c>
      <c r="B311" s="40">
        <v>1710122100</v>
      </c>
      <c r="C311" s="40" t="str">
        <f t="shared" si="4"/>
        <v>17101,2210,0</v>
      </c>
      <c r="D311" s="40" t="s">
        <v>1278</v>
      </c>
      <c r="E311" s="40" t="s">
        <v>144</v>
      </c>
    </row>
    <row r="312" spans="1:5" x14ac:dyDescent="0.15">
      <c r="A312" s="40" t="s">
        <v>392</v>
      </c>
      <c r="B312" s="40">
        <v>1710122118</v>
      </c>
      <c r="C312" s="40" t="str">
        <f t="shared" si="4"/>
        <v>17101,2211,8</v>
      </c>
      <c r="D312" s="40" t="s">
        <v>1279</v>
      </c>
      <c r="E312" s="40" t="s">
        <v>157</v>
      </c>
    </row>
    <row r="313" spans="1:5" x14ac:dyDescent="0.15">
      <c r="A313" s="40" t="s">
        <v>1280</v>
      </c>
      <c r="B313" s="40">
        <v>1710122126</v>
      </c>
      <c r="C313" s="40" t="str">
        <f t="shared" si="4"/>
        <v>17101,2212,6</v>
      </c>
      <c r="D313" s="40" t="s">
        <v>1281</v>
      </c>
      <c r="E313" s="40" t="s">
        <v>157</v>
      </c>
    </row>
    <row r="314" spans="1:5" x14ac:dyDescent="0.15">
      <c r="A314" s="40" t="s">
        <v>1282</v>
      </c>
      <c r="B314" s="40">
        <v>1710122134</v>
      </c>
      <c r="C314" s="40" t="str">
        <f t="shared" si="4"/>
        <v>17101,2213,4</v>
      </c>
      <c r="D314" s="40" t="s">
        <v>1283</v>
      </c>
      <c r="E314" s="40" t="s">
        <v>157</v>
      </c>
    </row>
    <row r="315" spans="1:5" x14ac:dyDescent="0.15">
      <c r="A315" s="40" t="s">
        <v>1284</v>
      </c>
      <c r="B315" s="40">
        <v>1710122142</v>
      </c>
      <c r="C315" s="40" t="str">
        <f t="shared" si="4"/>
        <v>17101,2214,2</v>
      </c>
      <c r="D315" s="40" t="s">
        <v>1285</v>
      </c>
      <c r="E315" s="40" t="s">
        <v>157</v>
      </c>
    </row>
    <row r="316" spans="1:5" x14ac:dyDescent="0.15">
      <c r="A316" s="40" t="s">
        <v>1286</v>
      </c>
      <c r="B316" s="40">
        <v>1710122159</v>
      </c>
      <c r="C316" s="40" t="str">
        <f t="shared" si="4"/>
        <v>17101,2215,9</v>
      </c>
      <c r="D316" s="40" t="s">
        <v>1287</v>
      </c>
      <c r="E316" s="40" t="s">
        <v>157</v>
      </c>
    </row>
    <row r="317" spans="1:5" x14ac:dyDescent="0.15">
      <c r="A317" s="40" t="s">
        <v>1288</v>
      </c>
      <c r="B317" s="40">
        <v>1710122175</v>
      </c>
      <c r="C317" s="40" t="str">
        <f t="shared" si="4"/>
        <v>17101,2217,5</v>
      </c>
      <c r="D317" s="40" t="s">
        <v>1289</v>
      </c>
      <c r="E317" s="40" t="s">
        <v>488</v>
      </c>
    </row>
    <row r="318" spans="1:5" x14ac:dyDescent="0.15">
      <c r="A318" s="40" t="s">
        <v>1290</v>
      </c>
      <c r="B318" s="40">
        <v>1710122183</v>
      </c>
      <c r="C318" s="40" t="str">
        <f t="shared" si="4"/>
        <v>17101,2218,3</v>
      </c>
      <c r="D318" s="40" t="s">
        <v>1291</v>
      </c>
      <c r="E318" s="40" t="s">
        <v>289</v>
      </c>
    </row>
    <row r="319" spans="1:5" x14ac:dyDescent="0.15">
      <c r="A319" s="40" t="s">
        <v>1292</v>
      </c>
      <c r="B319" s="40">
        <v>1710122191</v>
      </c>
      <c r="C319" s="40" t="str">
        <f t="shared" si="4"/>
        <v>17101,2219,1</v>
      </c>
      <c r="D319" s="40" t="s">
        <v>1293</v>
      </c>
      <c r="E319" s="40" t="s">
        <v>1294</v>
      </c>
    </row>
    <row r="320" spans="1:5" x14ac:dyDescent="0.15">
      <c r="A320" s="40" t="s">
        <v>1295</v>
      </c>
      <c r="B320" s="40">
        <v>1710122209</v>
      </c>
      <c r="C320" s="40" t="str">
        <f t="shared" si="4"/>
        <v>17101,2220,9</v>
      </c>
      <c r="D320" s="40" t="s">
        <v>1296</v>
      </c>
      <c r="E320" s="40" t="s">
        <v>289</v>
      </c>
    </row>
    <row r="321" spans="1:5" x14ac:dyDescent="0.15">
      <c r="A321" s="40" t="s">
        <v>237</v>
      </c>
      <c r="B321" s="40">
        <v>1710122217</v>
      </c>
      <c r="C321" s="40" t="str">
        <f t="shared" si="4"/>
        <v>17101,2221,7</v>
      </c>
      <c r="D321" s="40" t="s">
        <v>1297</v>
      </c>
      <c r="E321" s="40" t="s">
        <v>238</v>
      </c>
    </row>
    <row r="322" spans="1:5" x14ac:dyDescent="0.15">
      <c r="A322" s="40" t="s">
        <v>1298</v>
      </c>
      <c r="B322" s="40">
        <v>1710122225</v>
      </c>
      <c r="C322" s="40" t="str">
        <f t="shared" si="4"/>
        <v>17101,2222,5</v>
      </c>
      <c r="D322" s="40" t="s">
        <v>1299</v>
      </c>
      <c r="E322" s="40" t="s">
        <v>427</v>
      </c>
    </row>
    <row r="323" spans="1:5" x14ac:dyDescent="0.15">
      <c r="A323" s="40" t="s">
        <v>445</v>
      </c>
      <c r="B323" s="40">
        <v>1710122233</v>
      </c>
      <c r="C323" s="40" t="str">
        <f t="shared" ref="C323:C386" si="5">171&amp;D323</f>
        <v>17101,2223,3</v>
      </c>
      <c r="D323" s="40" t="s">
        <v>1300</v>
      </c>
      <c r="E323" s="40" t="s">
        <v>444</v>
      </c>
    </row>
    <row r="324" spans="1:5" x14ac:dyDescent="0.15">
      <c r="A324" s="40" t="s">
        <v>1301</v>
      </c>
      <c r="B324" s="40">
        <v>1710122258</v>
      </c>
      <c r="C324" s="40" t="str">
        <f t="shared" si="5"/>
        <v>17101,2225,8</v>
      </c>
      <c r="D324" s="40" t="s">
        <v>1302</v>
      </c>
      <c r="E324" s="40" t="s">
        <v>427</v>
      </c>
    </row>
    <row r="325" spans="1:5" x14ac:dyDescent="0.15">
      <c r="A325" s="40" t="s">
        <v>1303</v>
      </c>
      <c r="B325" s="40">
        <v>1710122266</v>
      </c>
      <c r="C325" s="40" t="str">
        <f t="shared" si="5"/>
        <v>17101,2226,6</v>
      </c>
      <c r="D325" s="40" t="s">
        <v>1304</v>
      </c>
      <c r="E325" s="40" t="s">
        <v>427</v>
      </c>
    </row>
    <row r="326" spans="1:5" x14ac:dyDescent="0.15">
      <c r="A326" s="40" t="s">
        <v>1305</v>
      </c>
      <c r="B326" s="40">
        <v>1710122282</v>
      </c>
      <c r="C326" s="40" t="str">
        <f t="shared" si="5"/>
        <v>17101,2228,2</v>
      </c>
      <c r="D326" s="40" t="s">
        <v>1306</v>
      </c>
      <c r="E326" s="40" t="s">
        <v>1307</v>
      </c>
    </row>
    <row r="327" spans="1:5" x14ac:dyDescent="0.15">
      <c r="A327" s="40" t="s">
        <v>1308</v>
      </c>
      <c r="B327" s="40">
        <v>1710122290</v>
      </c>
      <c r="C327" s="40" t="str">
        <f t="shared" si="5"/>
        <v>17101,2229,0</v>
      </c>
      <c r="D327" s="40" t="s">
        <v>1309</v>
      </c>
      <c r="E327" s="40" t="s">
        <v>1307</v>
      </c>
    </row>
    <row r="328" spans="1:5" x14ac:dyDescent="0.15">
      <c r="A328" s="40" t="s">
        <v>1310</v>
      </c>
      <c r="B328" s="40">
        <v>1710122316</v>
      </c>
      <c r="C328" s="40" t="str">
        <f t="shared" si="5"/>
        <v>17101,2231,6</v>
      </c>
      <c r="D328" s="40" t="s">
        <v>1311</v>
      </c>
      <c r="E328" s="40" t="s">
        <v>1312</v>
      </c>
    </row>
    <row r="329" spans="1:5" x14ac:dyDescent="0.15">
      <c r="A329" s="40" t="s">
        <v>569</v>
      </c>
      <c r="B329" s="40">
        <v>1710122324</v>
      </c>
      <c r="C329" s="40" t="str">
        <f t="shared" si="5"/>
        <v>17101,2232,4</v>
      </c>
      <c r="D329" s="40" t="s">
        <v>1313</v>
      </c>
      <c r="E329" s="40" t="s">
        <v>1312</v>
      </c>
    </row>
    <row r="330" spans="1:5" x14ac:dyDescent="0.15">
      <c r="A330" s="40" t="s">
        <v>1314</v>
      </c>
      <c r="B330" s="40">
        <v>1710122332</v>
      </c>
      <c r="C330" s="40" t="str">
        <f t="shared" si="5"/>
        <v>17101,2233,2</v>
      </c>
      <c r="D330" s="40" t="s">
        <v>1315</v>
      </c>
      <c r="E330" s="40" t="s">
        <v>227</v>
      </c>
    </row>
    <row r="331" spans="1:5" x14ac:dyDescent="0.15">
      <c r="A331" s="40" t="s">
        <v>1316</v>
      </c>
      <c r="B331" s="40">
        <v>1710122340</v>
      </c>
      <c r="C331" s="40" t="str">
        <f t="shared" si="5"/>
        <v>17101,2234,0</v>
      </c>
      <c r="D331" s="40" t="s">
        <v>1317</v>
      </c>
      <c r="E331" s="40" t="s">
        <v>227</v>
      </c>
    </row>
    <row r="332" spans="1:5" x14ac:dyDescent="0.15">
      <c r="A332" s="40" t="s">
        <v>1318</v>
      </c>
      <c r="B332" s="40">
        <v>1710122357</v>
      </c>
      <c r="C332" s="40" t="str">
        <f t="shared" si="5"/>
        <v>17101,2235,7</v>
      </c>
      <c r="D332" s="40" t="s">
        <v>1319</v>
      </c>
      <c r="E332" s="40" t="s">
        <v>1320</v>
      </c>
    </row>
    <row r="333" spans="1:5" x14ac:dyDescent="0.15">
      <c r="A333" s="40" t="s">
        <v>1321</v>
      </c>
      <c r="B333" s="40">
        <v>1710122365</v>
      </c>
      <c r="C333" s="40" t="str">
        <f t="shared" si="5"/>
        <v>17101,2236,5</v>
      </c>
      <c r="D333" s="40" t="s">
        <v>1322</v>
      </c>
      <c r="E333" s="40" t="s">
        <v>224</v>
      </c>
    </row>
    <row r="334" spans="1:5" x14ac:dyDescent="0.15">
      <c r="A334" s="40" t="s">
        <v>489</v>
      </c>
      <c r="B334" s="40">
        <v>1710122373</v>
      </c>
      <c r="C334" s="40" t="str">
        <f t="shared" si="5"/>
        <v>17101,2237,3</v>
      </c>
      <c r="D334" s="40" t="s">
        <v>1323</v>
      </c>
      <c r="E334" s="40" t="s">
        <v>224</v>
      </c>
    </row>
    <row r="335" spans="1:5" x14ac:dyDescent="0.15">
      <c r="A335" s="40" t="s">
        <v>225</v>
      </c>
      <c r="B335" s="40">
        <v>1710122381</v>
      </c>
      <c r="C335" s="40" t="str">
        <f t="shared" si="5"/>
        <v>17101,2238,1</v>
      </c>
      <c r="D335" s="40" t="s">
        <v>1324</v>
      </c>
      <c r="E335" s="40" t="s">
        <v>224</v>
      </c>
    </row>
    <row r="336" spans="1:5" x14ac:dyDescent="0.15">
      <c r="A336" s="40" t="s">
        <v>495</v>
      </c>
      <c r="B336" s="40">
        <v>1710122399</v>
      </c>
      <c r="C336" s="40" t="str">
        <f t="shared" si="5"/>
        <v>17101,2239,9</v>
      </c>
      <c r="D336" s="40" t="s">
        <v>1325</v>
      </c>
      <c r="E336" s="40" t="s">
        <v>224</v>
      </c>
    </row>
    <row r="337" spans="1:5" x14ac:dyDescent="0.15">
      <c r="A337" s="40" t="s">
        <v>250</v>
      </c>
      <c r="B337" s="40">
        <v>1710122415</v>
      </c>
      <c r="C337" s="40" t="str">
        <f t="shared" si="5"/>
        <v>17101,2241,5</v>
      </c>
      <c r="D337" s="40" t="s">
        <v>1326</v>
      </c>
      <c r="E337" s="40" t="s">
        <v>97</v>
      </c>
    </row>
    <row r="338" spans="1:5" x14ac:dyDescent="0.15">
      <c r="A338" s="40" t="s">
        <v>1327</v>
      </c>
      <c r="B338" s="40">
        <v>1710122423</v>
      </c>
      <c r="C338" s="40" t="str">
        <f t="shared" si="5"/>
        <v>17101,2242,3</v>
      </c>
      <c r="D338" s="40" t="s">
        <v>1328</v>
      </c>
      <c r="E338" s="40" t="s">
        <v>97</v>
      </c>
    </row>
    <row r="339" spans="1:5" x14ac:dyDescent="0.15">
      <c r="A339" s="40" t="s">
        <v>131</v>
      </c>
      <c r="B339" s="40">
        <v>1710122431</v>
      </c>
      <c r="C339" s="40" t="str">
        <f t="shared" si="5"/>
        <v>17101,2243,1</v>
      </c>
      <c r="D339" s="40" t="s">
        <v>1329</v>
      </c>
      <c r="E339" s="40" t="s">
        <v>97</v>
      </c>
    </row>
    <row r="340" spans="1:5" x14ac:dyDescent="0.15">
      <c r="A340" s="40" t="s">
        <v>1330</v>
      </c>
      <c r="B340" s="40">
        <v>1710122449</v>
      </c>
      <c r="C340" s="40" t="str">
        <f t="shared" si="5"/>
        <v>17101,2244,9</v>
      </c>
      <c r="D340" s="40" t="s">
        <v>1331</v>
      </c>
      <c r="E340" s="40" t="s">
        <v>1332</v>
      </c>
    </row>
    <row r="341" spans="1:5" x14ac:dyDescent="0.15">
      <c r="A341" s="40" t="s">
        <v>1333</v>
      </c>
      <c r="B341" s="40">
        <v>1710122456</v>
      </c>
      <c r="C341" s="40" t="str">
        <f t="shared" si="5"/>
        <v>17101,2245,6</v>
      </c>
      <c r="D341" s="40" t="s">
        <v>1334</v>
      </c>
      <c r="E341" s="40" t="s">
        <v>97</v>
      </c>
    </row>
    <row r="342" spans="1:5" x14ac:dyDescent="0.15">
      <c r="A342" s="40" t="s">
        <v>615</v>
      </c>
      <c r="B342" s="40">
        <v>1710122464</v>
      </c>
      <c r="C342" s="40" t="str">
        <f t="shared" si="5"/>
        <v>17101,2246,4</v>
      </c>
      <c r="D342" s="40" t="s">
        <v>1335</v>
      </c>
      <c r="E342" s="40" t="s">
        <v>97</v>
      </c>
    </row>
    <row r="343" spans="1:5" x14ac:dyDescent="0.15">
      <c r="A343" s="40" t="s">
        <v>1336</v>
      </c>
      <c r="B343" s="40">
        <v>1710122472</v>
      </c>
      <c r="C343" s="40" t="str">
        <f t="shared" si="5"/>
        <v>17101,2247,2</v>
      </c>
      <c r="D343" s="40" t="s">
        <v>1337</v>
      </c>
      <c r="E343" s="40" t="s">
        <v>394</v>
      </c>
    </row>
    <row r="344" spans="1:5" x14ac:dyDescent="0.15">
      <c r="A344" s="40" t="s">
        <v>1338</v>
      </c>
      <c r="B344" s="40">
        <v>1710122480</v>
      </c>
      <c r="C344" s="40" t="str">
        <f t="shared" si="5"/>
        <v>17101,2248,0</v>
      </c>
      <c r="D344" s="40" t="s">
        <v>1339</v>
      </c>
      <c r="E344" s="40" t="s">
        <v>1332</v>
      </c>
    </row>
    <row r="345" spans="1:5" x14ac:dyDescent="0.15">
      <c r="A345" s="40" t="s">
        <v>1340</v>
      </c>
      <c r="B345" s="40">
        <v>1710122498</v>
      </c>
      <c r="C345" s="40" t="str">
        <f t="shared" si="5"/>
        <v>17101,2249,8</v>
      </c>
      <c r="D345" s="40" t="s">
        <v>1341</v>
      </c>
      <c r="E345" s="40" t="s">
        <v>111</v>
      </c>
    </row>
    <row r="346" spans="1:5" x14ac:dyDescent="0.15">
      <c r="A346" s="40" t="s">
        <v>452</v>
      </c>
      <c r="B346" s="40">
        <v>1710122506</v>
      </c>
      <c r="C346" s="40" t="str">
        <f t="shared" si="5"/>
        <v>17101,2250,6</v>
      </c>
      <c r="D346" s="40" t="s">
        <v>1342</v>
      </c>
      <c r="E346" s="40" t="s">
        <v>111</v>
      </c>
    </row>
    <row r="347" spans="1:5" x14ac:dyDescent="0.15">
      <c r="A347" s="40" t="s">
        <v>121</v>
      </c>
      <c r="B347" s="40">
        <v>1710122514</v>
      </c>
      <c r="C347" s="40" t="str">
        <f t="shared" si="5"/>
        <v>17101,2251,4</v>
      </c>
      <c r="D347" s="40" t="s">
        <v>1343</v>
      </c>
      <c r="E347" s="40" t="s">
        <v>122</v>
      </c>
    </row>
    <row r="348" spans="1:5" x14ac:dyDescent="0.15">
      <c r="A348" s="40" t="s">
        <v>153</v>
      </c>
      <c r="B348" s="40">
        <v>1710122522</v>
      </c>
      <c r="C348" s="40" t="str">
        <f t="shared" si="5"/>
        <v>17101,2252,2</v>
      </c>
      <c r="D348" s="40" t="s">
        <v>1344</v>
      </c>
      <c r="E348" s="40" t="s">
        <v>152</v>
      </c>
    </row>
    <row r="349" spans="1:5" x14ac:dyDescent="0.15">
      <c r="A349" s="40" t="s">
        <v>1345</v>
      </c>
      <c r="B349" s="40">
        <v>1710122530</v>
      </c>
      <c r="C349" s="40" t="str">
        <f t="shared" si="5"/>
        <v>17101,2253,0</v>
      </c>
      <c r="D349" s="40" t="s">
        <v>1346</v>
      </c>
      <c r="E349" s="40" t="s">
        <v>152</v>
      </c>
    </row>
    <row r="350" spans="1:5" x14ac:dyDescent="0.15">
      <c r="A350" s="40" t="s">
        <v>550</v>
      </c>
      <c r="B350" s="40">
        <v>1710122548</v>
      </c>
      <c r="C350" s="40" t="str">
        <f t="shared" si="5"/>
        <v>17101,2254,8</v>
      </c>
      <c r="D350" s="40" t="s">
        <v>1347</v>
      </c>
      <c r="E350" s="40" t="s">
        <v>470</v>
      </c>
    </row>
    <row r="351" spans="1:5" x14ac:dyDescent="0.15">
      <c r="A351" s="40" t="s">
        <v>1348</v>
      </c>
      <c r="B351" s="40">
        <v>1710122555</v>
      </c>
      <c r="C351" s="40" t="str">
        <f t="shared" si="5"/>
        <v>17101,2255,5</v>
      </c>
      <c r="D351" s="40" t="s">
        <v>1349</v>
      </c>
      <c r="E351" s="40" t="s">
        <v>470</v>
      </c>
    </row>
    <row r="352" spans="1:5" x14ac:dyDescent="0.15">
      <c r="A352" s="40" t="s">
        <v>487</v>
      </c>
      <c r="B352" s="40">
        <v>1710122563</v>
      </c>
      <c r="C352" s="40" t="str">
        <f t="shared" si="5"/>
        <v>17101,2256,3</v>
      </c>
      <c r="D352" s="40" t="s">
        <v>1350</v>
      </c>
      <c r="E352" s="40" t="s">
        <v>486</v>
      </c>
    </row>
    <row r="353" spans="1:5" x14ac:dyDescent="0.15">
      <c r="A353" s="40" t="s">
        <v>1351</v>
      </c>
      <c r="B353" s="40">
        <v>1710122571</v>
      </c>
      <c r="C353" s="40" t="str">
        <f t="shared" si="5"/>
        <v>17101,2257,1</v>
      </c>
      <c r="D353" s="40" t="s">
        <v>1352</v>
      </c>
      <c r="E353" s="40" t="s">
        <v>152</v>
      </c>
    </row>
    <row r="354" spans="1:5" x14ac:dyDescent="0.15">
      <c r="A354" s="40" t="s">
        <v>1353</v>
      </c>
      <c r="B354" s="40">
        <v>1710122589</v>
      </c>
      <c r="C354" s="40" t="str">
        <f t="shared" si="5"/>
        <v>17101,2258,9</v>
      </c>
      <c r="D354" s="40" t="s">
        <v>1354</v>
      </c>
      <c r="E354" s="40" t="s">
        <v>152</v>
      </c>
    </row>
    <row r="355" spans="1:5" x14ac:dyDescent="0.15">
      <c r="A355" s="40" t="s">
        <v>1355</v>
      </c>
      <c r="B355" s="40">
        <v>1710122597</v>
      </c>
      <c r="C355" s="40" t="str">
        <f t="shared" si="5"/>
        <v>17101,2259,7</v>
      </c>
      <c r="D355" s="40" t="s">
        <v>1356</v>
      </c>
      <c r="E355" s="40" t="s">
        <v>152</v>
      </c>
    </row>
    <row r="356" spans="1:5" x14ac:dyDescent="0.15">
      <c r="A356" s="40" t="s">
        <v>454</v>
      </c>
      <c r="B356" s="40">
        <v>1710122605</v>
      </c>
      <c r="C356" s="40" t="str">
        <f t="shared" si="5"/>
        <v>17101,2260,5</v>
      </c>
      <c r="D356" s="40" t="s">
        <v>1357</v>
      </c>
      <c r="E356" s="40" t="s">
        <v>152</v>
      </c>
    </row>
    <row r="357" spans="1:5" x14ac:dyDescent="0.15">
      <c r="A357" s="40" t="s">
        <v>1358</v>
      </c>
      <c r="B357" s="40">
        <v>1710122613</v>
      </c>
      <c r="C357" s="40" t="str">
        <f t="shared" si="5"/>
        <v>17101,2261,3</v>
      </c>
      <c r="D357" s="40" t="s">
        <v>1359</v>
      </c>
      <c r="E357" s="40" t="s">
        <v>152</v>
      </c>
    </row>
    <row r="358" spans="1:5" x14ac:dyDescent="0.15">
      <c r="A358" s="40" t="s">
        <v>1360</v>
      </c>
      <c r="B358" s="40">
        <v>1710122621</v>
      </c>
      <c r="C358" s="40" t="str">
        <f t="shared" si="5"/>
        <v>17101,2262,1</v>
      </c>
      <c r="D358" s="40" t="s">
        <v>1361</v>
      </c>
      <c r="E358" s="40" t="s">
        <v>174</v>
      </c>
    </row>
    <row r="359" spans="1:5" x14ac:dyDescent="0.15">
      <c r="A359" s="40" t="s">
        <v>175</v>
      </c>
      <c r="B359" s="40">
        <v>1710122639</v>
      </c>
      <c r="C359" s="40" t="str">
        <f t="shared" si="5"/>
        <v>17101,2263,9</v>
      </c>
      <c r="D359" s="40" t="s">
        <v>1362</v>
      </c>
      <c r="E359" s="40" t="s">
        <v>174</v>
      </c>
    </row>
    <row r="360" spans="1:5" x14ac:dyDescent="0.15">
      <c r="A360" s="40" t="s">
        <v>1363</v>
      </c>
      <c r="B360" s="40">
        <v>1710122647</v>
      </c>
      <c r="C360" s="40" t="str">
        <f t="shared" si="5"/>
        <v>17101,2264,7</v>
      </c>
      <c r="D360" s="40" t="s">
        <v>1364</v>
      </c>
      <c r="E360" s="40" t="s">
        <v>108</v>
      </c>
    </row>
    <row r="361" spans="1:5" x14ac:dyDescent="0.15">
      <c r="A361" s="40" t="s">
        <v>1365</v>
      </c>
      <c r="B361" s="40">
        <v>1710122654</v>
      </c>
      <c r="C361" s="40" t="str">
        <f t="shared" si="5"/>
        <v>17101,2265,4</v>
      </c>
      <c r="D361" s="40" t="s">
        <v>1366</v>
      </c>
      <c r="E361" s="40" t="s">
        <v>118</v>
      </c>
    </row>
    <row r="362" spans="1:5" x14ac:dyDescent="0.15">
      <c r="A362" s="40" t="s">
        <v>1367</v>
      </c>
      <c r="B362" s="40">
        <v>1710122662</v>
      </c>
      <c r="C362" s="40" t="str">
        <f t="shared" si="5"/>
        <v>17101,2266,2</v>
      </c>
      <c r="D362" s="40" t="s">
        <v>1368</v>
      </c>
      <c r="E362" s="40" t="s">
        <v>118</v>
      </c>
    </row>
    <row r="363" spans="1:5" x14ac:dyDescent="0.15">
      <c r="A363" s="40" t="s">
        <v>120</v>
      </c>
      <c r="B363" s="40">
        <v>1710122670</v>
      </c>
      <c r="C363" s="40" t="str">
        <f t="shared" si="5"/>
        <v>17101,2267,0</v>
      </c>
      <c r="D363" s="40" t="s">
        <v>1369</v>
      </c>
      <c r="E363" s="40" t="s">
        <v>118</v>
      </c>
    </row>
    <row r="364" spans="1:5" x14ac:dyDescent="0.15">
      <c r="A364" s="40" t="s">
        <v>631</v>
      </c>
      <c r="B364" s="40">
        <v>1710122688</v>
      </c>
      <c r="C364" s="40" t="str">
        <f t="shared" si="5"/>
        <v>17101,2268,8</v>
      </c>
      <c r="D364" s="40" t="s">
        <v>1370</v>
      </c>
      <c r="E364" s="40" t="s">
        <v>298</v>
      </c>
    </row>
    <row r="365" spans="1:5" x14ac:dyDescent="0.15">
      <c r="A365" s="40" t="s">
        <v>119</v>
      </c>
      <c r="B365" s="40">
        <v>1710122696</v>
      </c>
      <c r="C365" s="40" t="str">
        <f t="shared" si="5"/>
        <v>17101,2269,6</v>
      </c>
      <c r="D365" s="40" t="s">
        <v>1371</v>
      </c>
      <c r="E365" s="40" t="s">
        <v>118</v>
      </c>
    </row>
    <row r="366" spans="1:5" x14ac:dyDescent="0.15">
      <c r="A366" s="40" t="s">
        <v>618</v>
      </c>
      <c r="B366" s="40">
        <v>1710122704</v>
      </c>
      <c r="C366" s="40" t="str">
        <f t="shared" si="5"/>
        <v>17101,2270,4</v>
      </c>
      <c r="D366" s="40" t="s">
        <v>1372</v>
      </c>
      <c r="E366" s="40" t="s">
        <v>108</v>
      </c>
    </row>
    <row r="367" spans="1:5" x14ac:dyDescent="0.15">
      <c r="A367" s="40" t="s">
        <v>1373</v>
      </c>
      <c r="B367" s="40">
        <v>1710210160</v>
      </c>
      <c r="C367" s="40" t="str">
        <f t="shared" si="5"/>
        <v>17102,1016,0</v>
      </c>
      <c r="D367" s="40" t="s">
        <v>1374</v>
      </c>
      <c r="E367" s="40" t="s">
        <v>1375</v>
      </c>
    </row>
    <row r="368" spans="1:5" x14ac:dyDescent="0.15">
      <c r="A368" s="40" t="s">
        <v>1376</v>
      </c>
      <c r="B368" s="40">
        <v>1710210319</v>
      </c>
      <c r="C368" s="40" t="str">
        <f t="shared" si="5"/>
        <v>17102,1031,9</v>
      </c>
      <c r="D368" s="40" t="s">
        <v>1377</v>
      </c>
      <c r="E368" s="40" t="s">
        <v>1378</v>
      </c>
    </row>
    <row r="369" spans="1:5" x14ac:dyDescent="0.15">
      <c r="A369" s="40" t="s">
        <v>1379</v>
      </c>
      <c r="B369" s="40">
        <v>1710210673</v>
      </c>
      <c r="C369" s="40" t="str">
        <f t="shared" si="5"/>
        <v>17102,1067,3</v>
      </c>
      <c r="D369" s="40" t="s">
        <v>1380</v>
      </c>
      <c r="E369" s="40" t="s">
        <v>160</v>
      </c>
    </row>
    <row r="370" spans="1:5" x14ac:dyDescent="0.15">
      <c r="A370" s="40" t="s">
        <v>653</v>
      </c>
      <c r="B370" s="40">
        <v>1710210814</v>
      </c>
      <c r="C370" s="40" t="str">
        <f t="shared" si="5"/>
        <v>17102,1081,4</v>
      </c>
      <c r="D370" s="40" t="s">
        <v>1381</v>
      </c>
      <c r="E370" s="40" t="s">
        <v>100</v>
      </c>
    </row>
    <row r="371" spans="1:5" x14ac:dyDescent="0.15">
      <c r="A371" s="40" t="s">
        <v>1382</v>
      </c>
      <c r="B371" s="40">
        <v>1710210830</v>
      </c>
      <c r="C371" s="40" t="str">
        <f t="shared" si="5"/>
        <v>17102,1083,0</v>
      </c>
      <c r="D371" s="40" t="s">
        <v>1383</v>
      </c>
      <c r="E371" s="40" t="s">
        <v>1384</v>
      </c>
    </row>
    <row r="372" spans="1:5" x14ac:dyDescent="0.15">
      <c r="A372" s="40" t="s">
        <v>1385</v>
      </c>
      <c r="B372" s="40">
        <v>1710210855</v>
      </c>
      <c r="C372" s="40" t="str">
        <f t="shared" si="5"/>
        <v>17102,1085,5</v>
      </c>
      <c r="D372" s="40" t="s">
        <v>1386</v>
      </c>
      <c r="E372" s="40" t="s">
        <v>1387</v>
      </c>
    </row>
    <row r="373" spans="1:5" x14ac:dyDescent="0.15">
      <c r="A373" s="40" t="s">
        <v>536</v>
      </c>
      <c r="B373" s="40">
        <v>1710210863</v>
      </c>
      <c r="C373" s="40" t="str">
        <f t="shared" si="5"/>
        <v>17102,1086,3</v>
      </c>
      <c r="D373" s="40" t="s">
        <v>1388</v>
      </c>
      <c r="E373" s="40" t="s">
        <v>537</v>
      </c>
    </row>
    <row r="374" spans="1:5" x14ac:dyDescent="0.15">
      <c r="A374" s="40" t="s">
        <v>379</v>
      </c>
      <c r="B374" s="40">
        <v>1710210889</v>
      </c>
      <c r="C374" s="40" t="str">
        <f t="shared" si="5"/>
        <v>17102,1088,9</v>
      </c>
      <c r="D374" s="40" t="s">
        <v>1389</v>
      </c>
      <c r="E374" s="40" t="s">
        <v>340</v>
      </c>
    </row>
    <row r="375" spans="1:5" x14ac:dyDescent="0.15">
      <c r="A375" s="40" t="s">
        <v>620</v>
      </c>
      <c r="B375" s="40">
        <v>1710210913</v>
      </c>
      <c r="C375" s="40" t="str">
        <f t="shared" si="5"/>
        <v>17102,1091,3</v>
      </c>
      <c r="D375" s="40" t="s">
        <v>1390</v>
      </c>
      <c r="E375" s="40" t="s">
        <v>112</v>
      </c>
    </row>
    <row r="376" spans="1:5" x14ac:dyDescent="0.15">
      <c r="A376" s="40" t="s">
        <v>1391</v>
      </c>
      <c r="B376" s="40">
        <v>1710210939</v>
      </c>
      <c r="C376" s="40" t="str">
        <f t="shared" si="5"/>
        <v>17102,1093,9</v>
      </c>
      <c r="D376" s="40" t="s">
        <v>1392</v>
      </c>
      <c r="E376" s="40" t="s">
        <v>165</v>
      </c>
    </row>
    <row r="377" spans="1:5" x14ac:dyDescent="0.15">
      <c r="A377" s="40" t="s">
        <v>534</v>
      </c>
      <c r="B377" s="40">
        <v>1710210954</v>
      </c>
      <c r="C377" s="40" t="str">
        <f t="shared" si="5"/>
        <v>17102,1095,4</v>
      </c>
      <c r="D377" s="40" t="s">
        <v>1393</v>
      </c>
      <c r="E377" s="40" t="s">
        <v>535</v>
      </c>
    </row>
    <row r="378" spans="1:5" x14ac:dyDescent="0.15">
      <c r="A378" s="40" t="s">
        <v>1394</v>
      </c>
      <c r="B378" s="40">
        <v>1710210996</v>
      </c>
      <c r="C378" s="40" t="str">
        <f t="shared" si="5"/>
        <v>17102,1099,6</v>
      </c>
      <c r="D378" s="40" t="s">
        <v>1395</v>
      </c>
      <c r="E378" s="40" t="s">
        <v>1396</v>
      </c>
    </row>
    <row r="379" spans="1:5" x14ac:dyDescent="0.15">
      <c r="A379" s="40" t="s">
        <v>632</v>
      </c>
      <c r="B379" s="40">
        <v>1710211002</v>
      </c>
      <c r="C379" s="40" t="str">
        <f t="shared" si="5"/>
        <v>17102,1100,2</v>
      </c>
      <c r="D379" s="40" t="s">
        <v>1397</v>
      </c>
      <c r="E379" s="40" t="s">
        <v>324</v>
      </c>
    </row>
    <row r="380" spans="1:5" x14ac:dyDescent="0.15">
      <c r="A380" s="40" t="s">
        <v>432</v>
      </c>
      <c r="B380" s="40">
        <v>1710211028</v>
      </c>
      <c r="C380" s="40" t="str">
        <f t="shared" si="5"/>
        <v>17102,1102,8</v>
      </c>
      <c r="D380" s="40" t="s">
        <v>1398</v>
      </c>
      <c r="E380" s="40" t="s">
        <v>431</v>
      </c>
    </row>
    <row r="381" spans="1:5" x14ac:dyDescent="0.15">
      <c r="A381" s="40" t="s">
        <v>1399</v>
      </c>
      <c r="B381" s="40">
        <v>1710211044</v>
      </c>
      <c r="C381" s="40" t="str">
        <f t="shared" si="5"/>
        <v>17102,1104,4</v>
      </c>
      <c r="D381" s="40" t="s">
        <v>1400</v>
      </c>
      <c r="E381" s="40" t="s">
        <v>113</v>
      </c>
    </row>
    <row r="382" spans="1:5" x14ac:dyDescent="0.15">
      <c r="A382" s="40" t="s">
        <v>1401</v>
      </c>
      <c r="B382" s="40">
        <v>1710211051</v>
      </c>
      <c r="C382" s="40" t="str">
        <f t="shared" si="5"/>
        <v>17102,1105,1</v>
      </c>
      <c r="D382" s="40" t="s">
        <v>1402</v>
      </c>
      <c r="E382" s="40" t="s">
        <v>160</v>
      </c>
    </row>
    <row r="383" spans="1:5" x14ac:dyDescent="0.15">
      <c r="A383" s="40" t="s">
        <v>1403</v>
      </c>
      <c r="B383" s="40">
        <v>1710211119</v>
      </c>
      <c r="C383" s="40" t="str">
        <f t="shared" si="5"/>
        <v>17102,1111,9</v>
      </c>
      <c r="D383" s="40" t="s">
        <v>1404</v>
      </c>
      <c r="E383" s="40" t="s">
        <v>362</v>
      </c>
    </row>
    <row r="384" spans="1:5" x14ac:dyDescent="0.15">
      <c r="A384" s="40" t="s">
        <v>1405</v>
      </c>
      <c r="B384" s="40">
        <v>1710211135</v>
      </c>
      <c r="C384" s="40" t="str">
        <f t="shared" si="5"/>
        <v>17102,1113,5</v>
      </c>
      <c r="D384" s="40" t="s">
        <v>1406</v>
      </c>
      <c r="E384" s="40" t="s">
        <v>284</v>
      </c>
    </row>
    <row r="385" spans="1:5" x14ac:dyDescent="0.15">
      <c r="A385" s="40" t="s">
        <v>1407</v>
      </c>
      <c r="B385" s="40">
        <v>1710211143</v>
      </c>
      <c r="C385" s="40" t="str">
        <f t="shared" si="5"/>
        <v>17102,1114,3</v>
      </c>
      <c r="D385" s="40" t="s">
        <v>1408</v>
      </c>
      <c r="E385" s="40" t="s">
        <v>284</v>
      </c>
    </row>
    <row r="386" spans="1:5" x14ac:dyDescent="0.15">
      <c r="A386" s="40" t="s">
        <v>124</v>
      </c>
      <c r="B386" s="40">
        <v>1710211150</v>
      </c>
      <c r="C386" s="40" t="str">
        <f t="shared" si="5"/>
        <v>17102,1115,0</v>
      </c>
      <c r="D386" s="40" t="s">
        <v>1409</v>
      </c>
      <c r="E386" s="40" t="s">
        <v>125</v>
      </c>
    </row>
    <row r="387" spans="1:5" x14ac:dyDescent="0.15">
      <c r="A387" s="40" t="s">
        <v>1410</v>
      </c>
      <c r="B387" s="40">
        <v>1710211168</v>
      </c>
      <c r="C387" s="40" t="str">
        <f t="shared" ref="C387:C450" si="6">171&amp;D387</f>
        <v>17102,1116,8</v>
      </c>
      <c r="D387" s="40" t="s">
        <v>1411</v>
      </c>
      <c r="E387" s="40" t="s">
        <v>109</v>
      </c>
    </row>
    <row r="388" spans="1:5" x14ac:dyDescent="0.15">
      <c r="A388" s="40" t="s">
        <v>229</v>
      </c>
      <c r="B388" s="40">
        <v>1710211234</v>
      </c>
      <c r="C388" s="40" t="str">
        <f t="shared" si="6"/>
        <v>17102,1123,4</v>
      </c>
      <c r="D388" s="40" t="s">
        <v>1412</v>
      </c>
      <c r="E388" s="40" t="s">
        <v>228</v>
      </c>
    </row>
    <row r="389" spans="1:5" x14ac:dyDescent="0.15">
      <c r="A389" s="40" t="s">
        <v>570</v>
      </c>
      <c r="B389" s="40">
        <v>1710211242</v>
      </c>
      <c r="C389" s="40" t="str">
        <f t="shared" si="6"/>
        <v>17102,1124,2</v>
      </c>
      <c r="D389" s="40" t="s">
        <v>1413</v>
      </c>
      <c r="E389" s="40" t="s">
        <v>172</v>
      </c>
    </row>
    <row r="390" spans="1:5" x14ac:dyDescent="0.15">
      <c r="A390" s="40" t="s">
        <v>1414</v>
      </c>
      <c r="B390" s="40">
        <v>1710211267</v>
      </c>
      <c r="C390" s="40" t="str">
        <f t="shared" si="6"/>
        <v>17102,1126,7</v>
      </c>
      <c r="D390" s="40" t="s">
        <v>1415</v>
      </c>
      <c r="E390" s="40" t="s">
        <v>552</v>
      </c>
    </row>
    <row r="391" spans="1:5" x14ac:dyDescent="0.15">
      <c r="A391" s="40" t="s">
        <v>533</v>
      </c>
      <c r="B391" s="40">
        <v>1710211283</v>
      </c>
      <c r="C391" s="40" t="str">
        <f t="shared" si="6"/>
        <v>17102,1128,3</v>
      </c>
      <c r="D391" s="40" t="s">
        <v>1416</v>
      </c>
      <c r="E391" s="40" t="s">
        <v>532</v>
      </c>
    </row>
    <row r="392" spans="1:5" x14ac:dyDescent="0.15">
      <c r="A392" s="40" t="s">
        <v>1417</v>
      </c>
      <c r="B392" s="40">
        <v>1710211317</v>
      </c>
      <c r="C392" s="40" t="str">
        <f t="shared" si="6"/>
        <v>17102,1131,7</v>
      </c>
      <c r="D392" s="40" t="s">
        <v>1418</v>
      </c>
      <c r="E392" s="40" t="s">
        <v>1419</v>
      </c>
    </row>
    <row r="393" spans="1:5" x14ac:dyDescent="0.15">
      <c r="A393" s="40" t="s">
        <v>1420</v>
      </c>
      <c r="B393" s="40">
        <v>1710211325</v>
      </c>
      <c r="C393" s="40" t="str">
        <f t="shared" si="6"/>
        <v>17102,1132,5</v>
      </c>
      <c r="D393" s="40" t="s">
        <v>1421</v>
      </c>
      <c r="E393" s="40" t="s">
        <v>360</v>
      </c>
    </row>
    <row r="394" spans="1:5" x14ac:dyDescent="0.15">
      <c r="A394" s="40" t="s">
        <v>1422</v>
      </c>
      <c r="B394" s="40">
        <v>1710211333</v>
      </c>
      <c r="C394" s="40" t="str">
        <f t="shared" si="6"/>
        <v>17102,1133,3</v>
      </c>
      <c r="D394" s="40" t="s">
        <v>1423</v>
      </c>
      <c r="E394" s="40" t="s">
        <v>1424</v>
      </c>
    </row>
    <row r="395" spans="1:5" x14ac:dyDescent="0.15">
      <c r="A395" s="40" t="s">
        <v>1425</v>
      </c>
      <c r="B395" s="40">
        <v>1710211341</v>
      </c>
      <c r="C395" s="40" t="str">
        <f t="shared" si="6"/>
        <v>17102,1134,1</v>
      </c>
      <c r="D395" s="40" t="s">
        <v>1426</v>
      </c>
      <c r="E395" s="40" t="s">
        <v>377</v>
      </c>
    </row>
    <row r="396" spans="1:5" x14ac:dyDescent="0.15">
      <c r="A396" s="40" t="s">
        <v>1427</v>
      </c>
      <c r="B396" s="40">
        <v>1710211358</v>
      </c>
      <c r="C396" s="40" t="str">
        <f t="shared" si="6"/>
        <v>17102,1135,8</v>
      </c>
      <c r="D396" s="40" t="s">
        <v>1428</v>
      </c>
      <c r="E396" s="40" t="s">
        <v>1429</v>
      </c>
    </row>
    <row r="397" spans="1:5" x14ac:dyDescent="0.15">
      <c r="A397" s="40" t="s">
        <v>643</v>
      </c>
      <c r="B397" s="40">
        <v>1710211366</v>
      </c>
      <c r="C397" s="40" t="str">
        <f t="shared" si="6"/>
        <v>17102,1136,6</v>
      </c>
      <c r="D397" s="40" t="s">
        <v>1430</v>
      </c>
      <c r="E397" s="40" t="s">
        <v>144</v>
      </c>
    </row>
    <row r="398" spans="1:5" x14ac:dyDescent="0.15">
      <c r="A398" s="40" t="s">
        <v>256</v>
      </c>
      <c r="B398" s="40">
        <v>1710211374</v>
      </c>
      <c r="C398" s="40" t="str">
        <f t="shared" si="6"/>
        <v>17102,1137,4</v>
      </c>
      <c r="D398" s="40" t="s">
        <v>1431</v>
      </c>
      <c r="E398" s="40" t="s">
        <v>255</v>
      </c>
    </row>
    <row r="399" spans="1:5" x14ac:dyDescent="0.15">
      <c r="A399" s="40" t="s">
        <v>477</v>
      </c>
      <c r="B399" s="40">
        <v>1710211382</v>
      </c>
      <c r="C399" s="40" t="str">
        <f t="shared" si="6"/>
        <v>17102,1138,2</v>
      </c>
      <c r="D399" s="40" t="s">
        <v>1432</v>
      </c>
      <c r="E399" s="40" t="s">
        <v>97</v>
      </c>
    </row>
    <row r="400" spans="1:5" x14ac:dyDescent="0.15">
      <c r="A400" s="40" t="s">
        <v>1433</v>
      </c>
      <c r="B400" s="40">
        <v>1710211390</v>
      </c>
      <c r="C400" s="40" t="str">
        <f t="shared" si="6"/>
        <v>17102,1139,0</v>
      </c>
      <c r="D400" s="40" t="s">
        <v>1434</v>
      </c>
      <c r="E400" s="40" t="s">
        <v>213</v>
      </c>
    </row>
    <row r="401" spans="1:5" x14ac:dyDescent="0.15">
      <c r="A401" s="40" t="s">
        <v>1435</v>
      </c>
      <c r="B401" s="40">
        <v>1710211408</v>
      </c>
      <c r="C401" s="40" t="str">
        <f t="shared" si="6"/>
        <v>17102,1140,8</v>
      </c>
      <c r="D401" s="40" t="s">
        <v>1436</v>
      </c>
      <c r="E401" s="40" t="s">
        <v>213</v>
      </c>
    </row>
    <row r="402" spans="1:5" x14ac:dyDescent="0.15">
      <c r="A402" s="40" t="s">
        <v>510</v>
      </c>
      <c r="B402" s="40">
        <v>1710211416</v>
      </c>
      <c r="C402" s="40" t="str">
        <f t="shared" si="6"/>
        <v>17102,1141,6</v>
      </c>
      <c r="D402" s="40" t="s">
        <v>1437</v>
      </c>
      <c r="E402" s="40" t="s">
        <v>385</v>
      </c>
    </row>
    <row r="403" spans="1:5" x14ac:dyDescent="0.15">
      <c r="A403" s="40" t="s">
        <v>1438</v>
      </c>
      <c r="B403" s="40">
        <v>1710310838</v>
      </c>
      <c r="C403" s="40" t="str">
        <f t="shared" si="6"/>
        <v>17103,1083,8</v>
      </c>
      <c r="D403" s="40" t="s">
        <v>1439</v>
      </c>
      <c r="E403" s="40" t="s">
        <v>1440</v>
      </c>
    </row>
    <row r="404" spans="1:5" x14ac:dyDescent="0.15">
      <c r="A404" s="40" t="s">
        <v>1441</v>
      </c>
      <c r="B404" s="40">
        <v>1710310929</v>
      </c>
      <c r="C404" s="40" t="str">
        <f t="shared" si="6"/>
        <v>17103,1092,9</v>
      </c>
      <c r="D404" s="40" t="s">
        <v>1442</v>
      </c>
      <c r="E404" s="40" t="s">
        <v>1443</v>
      </c>
    </row>
    <row r="405" spans="1:5" x14ac:dyDescent="0.15">
      <c r="A405" s="40" t="s">
        <v>1444</v>
      </c>
      <c r="B405" s="40">
        <v>1710311059</v>
      </c>
      <c r="C405" s="40" t="str">
        <f t="shared" si="6"/>
        <v>17103,1105,9</v>
      </c>
      <c r="D405" s="40" t="s">
        <v>1445</v>
      </c>
      <c r="E405" s="40" t="s">
        <v>1446</v>
      </c>
    </row>
    <row r="406" spans="1:5" x14ac:dyDescent="0.15">
      <c r="A406" s="40" t="s">
        <v>1447</v>
      </c>
      <c r="B406" s="40">
        <v>1710311232</v>
      </c>
      <c r="C406" s="40" t="str">
        <f t="shared" si="6"/>
        <v>17103,1123,2</v>
      </c>
      <c r="D406" s="40" t="s">
        <v>1448</v>
      </c>
      <c r="E406" s="40" t="s">
        <v>140</v>
      </c>
    </row>
    <row r="407" spans="1:5" x14ac:dyDescent="0.15">
      <c r="A407" s="40" t="s">
        <v>1449</v>
      </c>
      <c r="B407" s="40">
        <v>1710311240</v>
      </c>
      <c r="C407" s="40" t="str">
        <f t="shared" si="6"/>
        <v>17103,1124,0</v>
      </c>
      <c r="D407" s="40" t="s">
        <v>1450</v>
      </c>
      <c r="E407" s="40" t="s">
        <v>1451</v>
      </c>
    </row>
    <row r="408" spans="1:5" x14ac:dyDescent="0.15">
      <c r="A408" s="40" t="s">
        <v>129</v>
      </c>
      <c r="B408" s="40">
        <v>1710311307</v>
      </c>
      <c r="C408" s="40" t="str">
        <f t="shared" si="6"/>
        <v>17103,1130,7</v>
      </c>
      <c r="D408" s="40" t="s">
        <v>1452</v>
      </c>
      <c r="E408" s="40" t="s">
        <v>130</v>
      </c>
    </row>
    <row r="409" spans="1:5" x14ac:dyDescent="0.15">
      <c r="A409" s="40" t="s">
        <v>519</v>
      </c>
      <c r="B409" s="40">
        <v>1710311356</v>
      </c>
      <c r="C409" s="40" t="str">
        <f t="shared" si="6"/>
        <v>17103,1135,6</v>
      </c>
      <c r="D409" s="40" t="s">
        <v>1453</v>
      </c>
      <c r="E409" s="40" t="s">
        <v>520</v>
      </c>
    </row>
    <row r="410" spans="1:5" x14ac:dyDescent="0.15">
      <c r="A410" s="40" t="s">
        <v>586</v>
      </c>
      <c r="B410" s="40">
        <v>1710311364</v>
      </c>
      <c r="C410" s="40" t="str">
        <f t="shared" si="6"/>
        <v>17103,1136,4</v>
      </c>
      <c r="D410" s="40" t="s">
        <v>1454</v>
      </c>
      <c r="E410" s="40" t="s">
        <v>1455</v>
      </c>
    </row>
    <row r="411" spans="1:5" x14ac:dyDescent="0.15">
      <c r="A411" s="40" t="s">
        <v>1456</v>
      </c>
      <c r="B411" s="40">
        <v>1710311372</v>
      </c>
      <c r="C411" s="40" t="str">
        <f t="shared" si="6"/>
        <v>17103,1137,2</v>
      </c>
      <c r="D411" s="40" t="s">
        <v>1457</v>
      </c>
      <c r="E411" s="40" t="s">
        <v>1458</v>
      </c>
    </row>
    <row r="412" spans="1:5" x14ac:dyDescent="0.15">
      <c r="A412" s="40" t="s">
        <v>1459</v>
      </c>
      <c r="B412" s="40">
        <v>1710311398</v>
      </c>
      <c r="C412" s="40" t="str">
        <f t="shared" si="6"/>
        <v>17103,1139,8</v>
      </c>
      <c r="D412" s="40" t="s">
        <v>1460</v>
      </c>
      <c r="E412" s="40" t="s">
        <v>381</v>
      </c>
    </row>
    <row r="413" spans="1:5" x14ac:dyDescent="0.15">
      <c r="A413" s="40" t="s">
        <v>246</v>
      </c>
      <c r="B413" s="40">
        <v>1710311406</v>
      </c>
      <c r="C413" s="40" t="str">
        <f t="shared" si="6"/>
        <v>17103,1140,6</v>
      </c>
      <c r="D413" s="40" t="s">
        <v>1461</v>
      </c>
      <c r="E413" s="40" t="s">
        <v>247</v>
      </c>
    </row>
    <row r="414" spans="1:5" x14ac:dyDescent="0.15">
      <c r="A414" s="40" t="s">
        <v>1462</v>
      </c>
      <c r="B414" s="40">
        <v>1710311414</v>
      </c>
      <c r="C414" s="40" t="str">
        <f t="shared" si="6"/>
        <v>17103,1141,4</v>
      </c>
      <c r="D414" s="40" t="s">
        <v>1463</v>
      </c>
      <c r="E414" s="40" t="s">
        <v>1464</v>
      </c>
    </row>
    <row r="415" spans="1:5" x14ac:dyDescent="0.15">
      <c r="A415" s="40" t="s">
        <v>1465</v>
      </c>
      <c r="B415" s="40">
        <v>1710311430</v>
      </c>
      <c r="C415" s="40" t="str">
        <f t="shared" si="6"/>
        <v>17103,1143,0</v>
      </c>
      <c r="D415" s="40" t="s">
        <v>1466</v>
      </c>
      <c r="E415" s="40" t="s">
        <v>1467</v>
      </c>
    </row>
    <row r="416" spans="1:5" x14ac:dyDescent="0.15">
      <c r="A416" s="40" t="s">
        <v>1468</v>
      </c>
      <c r="B416" s="40">
        <v>1710311505</v>
      </c>
      <c r="C416" s="40" t="str">
        <f t="shared" si="6"/>
        <v>17103,1150,5</v>
      </c>
      <c r="D416" s="40" t="s">
        <v>1469</v>
      </c>
      <c r="E416" s="40" t="s">
        <v>1470</v>
      </c>
    </row>
    <row r="417" spans="1:5" x14ac:dyDescent="0.15">
      <c r="A417" s="40" t="s">
        <v>1471</v>
      </c>
      <c r="B417" s="40">
        <v>1710311513</v>
      </c>
      <c r="C417" s="40" t="str">
        <f t="shared" si="6"/>
        <v>17103,1151,3</v>
      </c>
      <c r="D417" s="40" t="s">
        <v>1472</v>
      </c>
      <c r="E417" s="40" t="s">
        <v>155</v>
      </c>
    </row>
    <row r="418" spans="1:5" x14ac:dyDescent="0.15">
      <c r="A418" s="40" t="s">
        <v>214</v>
      </c>
      <c r="B418" s="40">
        <v>1710311554</v>
      </c>
      <c r="C418" s="40" t="str">
        <f t="shared" si="6"/>
        <v>17103,1155,4</v>
      </c>
      <c r="D418" s="40" t="s">
        <v>1473</v>
      </c>
      <c r="E418" s="40" t="s">
        <v>215</v>
      </c>
    </row>
    <row r="419" spans="1:5" x14ac:dyDescent="0.15">
      <c r="A419" s="40" t="s">
        <v>587</v>
      </c>
      <c r="B419" s="40">
        <v>1710311562</v>
      </c>
      <c r="C419" s="40" t="str">
        <f t="shared" si="6"/>
        <v>17103,1156,2</v>
      </c>
      <c r="D419" s="40" t="s">
        <v>1474</v>
      </c>
      <c r="E419" s="40" t="s">
        <v>822</v>
      </c>
    </row>
    <row r="420" spans="1:5" x14ac:dyDescent="0.15">
      <c r="A420" s="40" t="s">
        <v>259</v>
      </c>
      <c r="B420" s="40">
        <v>1710311596</v>
      </c>
      <c r="C420" s="40" t="str">
        <f t="shared" si="6"/>
        <v>17103,1159,6</v>
      </c>
      <c r="D420" s="40" t="s">
        <v>1475</v>
      </c>
      <c r="E420" s="40" t="s">
        <v>258</v>
      </c>
    </row>
    <row r="421" spans="1:5" x14ac:dyDescent="0.15">
      <c r="A421" s="40" t="s">
        <v>1476</v>
      </c>
      <c r="B421" s="40">
        <v>1710311612</v>
      </c>
      <c r="C421" s="40" t="str">
        <f t="shared" si="6"/>
        <v>17103,1161,2</v>
      </c>
      <c r="D421" s="40" t="s">
        <v>1477</v>
      </c>
      <c r="E421" s="40" t="s">
        <v>1478</v>
      </c>
    </row>
    <row r="422" spans="1:5" x14ac:dyDescent="0.15">
      <c r="A422" s="40" t="s">
        <v>375</v>
      </c>
      <c r="B422" s="40">
        <v>1710311653</v>
      </c>
      <c r="C422" s="40" t="str">
        <f t="shared" si="6"/>
        <v>17103,1165,3</v>
      </c>
      <c r="D422" s="40" t="s">
        <v>1479</v>
      </c>
      <c r="E422" s="40" t="s">
        <v>376</v>
      </c>
    </row>
    <row r="423" spans="1:5" x14ac:dyDescent="0.15">
      <c r="A423" s="40" t="s">
        <v>1480</v>
      </c>
      <c r="B423" s="40">
        <v>1710311679</v>
      </c>
      <c r="C423" s="40" t="str">
        <f t="shared" si="6"/>
        <v>17103,1167,9</v>
      </c>
      <c r="D423" s="40" t="s">
        <v>1481</v>
      </c>
      <c r="E423" s="40" t="s">
        <v>1482</v>
      </c>
    </row>
    <row r="424" spans="1:5" x14ac:dyDescent="0.15">
      <c r="A424" s="40" t="s">
        <v>275</v>
      </c>
      <c r="B424" s="40">
        <v>1710311687</v>
      </c>
      <c r="C424" s="40" t="str">
        <f t="shared" si="6"/>
        <v>17103,1168,7</v>
      </c>
      <c r="D424" s="40" t="s">
        <v>1483</v>
      </c>
      <c r="E424" s="40" t="s">
        <v>150</v>
      </c>
    </row>
    <row r="425" spans="1:5" x14ac:dyDescent="0.15">
      <c r="A425" s="40" t="s">
        <v>1484</v>
      </c>
      <c r="B425" s="40">
        <v>1710311729</v>
      </c>
      <c r="C425" s="40" t="str">
        <f t="shared" si="6"/>
        <v>17103,1172,9</v>
      </c>
      <c r="D425" s="40" t="s">
        <v>1485</v>
      </c>
      <c r="E425" s="40" t="s">
        <v>1486</v>
      </c>
    </row>
    <row r="426" spans="1:5" x14ac:dyDescent="0.15">
      <c r="A426" s="40" t="s">
        <v>597</v>
      </c>
      <c r="B426" s="40">
        <v>1710311737</v>
      </c>
      <c r="C426" s="40" t="str">
        <f t="shared" si="6"/>
        <v>17103,1173,7</v>
      </c>
      <c r="D426" s="40" t="s">
        <v>1487</v>
      </c>
      <c r="E426" s="40" t="s">
        <v>1488</v>
      </c>
    </row>
    <row r="427" spans="1:5" x14ac:dyDescent="0.15">
      <c r="A427" s="40" t="s">
        <v>1489</v>
      </c>
      <c r="B427" s="40">
        <v>1710311786</v>
      </c>
      <c r="C427" s="40" t="str">
        <f t="shared" si="6"/>
        <v>17103,1178,6</v>
      </c>
      <c r="D427" s="40" t="s">
        <v>1490</v>
      </c>
      <c r="E427" s="40" t="s">
        <v>165</v>
      </c>
    </row>
    <row r="428" spans="1:5" x14ac:dyDescent="0.15">
      <c r="A428" s="40" t="s">
        <v>1491</v>
      </c>
      <c r="B428" s="40">
        <v>1710311810</v>
      </c>
      <c r="C428" s="40" t="str">
        <f t="shared" si="6"/>
        <v>17103,1181,0</v>
      </c>
      <c r="D428" s="40" t="s">
        <v>1492</v>
      </c>
      <c r="E428" s="40" t="s">
        <v>553</v>
      </c>
    </row>
    <row r="429" spans="1:5" x14ac:dyDescent="0.15">
      <c r="A429" s="40" t="s">
        <v>1493</v>
      </c>
      <c r="B429" s="40">
        <v>1710311844</v>
      </c>
      <c r="C429" s="40" t="str">
        <f t="shared" si="6"/>
        <v>17103,1184,4</v>
      </c>
      <c r="D429" s="40" t="s">
        <v>1494</v>
      </c>
      <c r="E429" s="40" t="s">
        <v>149</v>
      </c>
    </row>
    <row r="430" spans="1:5" x14ac:dyDescent="0.15">
      <c r="A430" s="40" t="s">
        <v>1495</v>
      </c>
      <c r="B430" s="40">
        <v>1710311885</v>
      </c>
      <c r="C430" s="40" t="str">
        <f t="shared" si="6"/>
        <v>17103,1188,5</v>
      </c>
      <c r="D430" s="40" t="s">
        <v>1496</v>
      </c>
      <c r="E430" s="40" t="s">
        <v>181</v>
      </c>
    </row>
    <row r="431" spans="1:5" x14ac:dyDescent="0.15">
      <c r="A431" s="40" t="s">
        <v>435</v>
      </c>
      <c r="B431" s="40">
        <v>1710311893</v>
      </c>
      <c r="C431" s="40" t="str">
        <f t="shared" si="6"/>
        <v>17103,1189,3</v>
      </c>
      <c r="D431" s="40" t="s">
        <v>1497</v>
      </c>
      <c r="E431" s="40" t="s">
        <v>420</v>
      </c>
    </row>
    <row r="432" spans="1:5" x14ac:dyDescent="0.15">
      <c r="A432" s="40" t="s">
        <v>1498</v>
      </c>
      <c r="B432" s="40">
        <v>1710311901</v>
      </c>
      <c r="C432" s="40" t="str">
        <f t="shared" si="6"/>
        <v>17103,1190,1</v>
      </c>
      <c r="D432" s="40" t="s">
        <v>1499</v>
      </c>
      <c r="E432" s="40" t="s">
        <v>1500</v>
      </c>
    </row>
    <row r="433" spans="1:5" x14ac:dyDescent="0.15">
      <c r="A433" s="40" t="s">
        <v>101</v>
      </c>
      <c r="B433" s="40">
        <v>1710311935</v>
      </c>
      <c r="C433" s="40" t="str">
        <f t="shared" si="6"/>
        <v>17103,1193,5</v>
      </c>
      <c r="D433" s="40" t="s">
        <v>1501</v>
      </c>
      <c r="E433" s="40" t="s">
        <v>102</v>
      </c>
    </row>
    <row r="434" spans="1:5" x14ac:dyDescent="0.15">
      <c r="A434" s="40" t="s">
        <v>1502</v>
      </c>
      <c r="B434" s="40">
        <v>1710311968</v>
      </c>
      <c r="C434" s="40" t="str">
        <f t="shared" si="6"/>
        <v>17103,1196,8</v>
      </c>
      <c r="D434" s="40" t="s">
        <v>1503</v>
      </c>
      <c r="E434" s="40" t="s">
        <v>1504</v>
      </c>
    </row>
    <row r="435" spans="1:5" x14ac:dyDescent="0.15">
      <c r="A435" s="40" t="s">
        <v>1505</v>
      </c>
      <c r="B435" s="40">
        <v>1710311976</v>
      </c>
      <c r="C435" s="40" t="str">
        <f t="shared" si="6"/>
        <v>17103,1197,6</v>
      </c>
      <c r="D435" s="40" t="s">
        <v>1506</v>
      </c>
      <c r="E435" s="40" t="s">
        <v>1507</v>
      </c>
    </row>
    <row r="436" spans="1:5" x14ac:dyDescent="0.15">
      <c r="A436" s="40" t="s">
        <v>1508</v>
      </c>
      <c r="B436" s="40">
        <v>1710311984</v>
      </c>
      <c r="C436" s="40" t="str">
        <f t="shared" si="6"/>
        <v>17103,1198,4</v>
      </c>
      <c r="D436" s="40" t="s">
        <v>1509</v>
      </c>
      <c r="E436" s="40" t="s">
        <v>302</v>
      </c>
    </row>
    <row r="437" spans="1:5" x14ac:dyDescent="0.15">
      <c r="A437" s="40" t="s">
        <v>501</v>
      </c>
      <c r="B437" s="40">
        <v>1710311992</v>
      </c>
      <c r="C437" s="40" t="str">
        <f t="shared" si="6"/>
        <v>17103,1199,2</v>
      </c>
      <c r="D437" s="40" t="s">
        <v>1510</v>
      </c>
      <c r="E437" s="40" t="s">
        <v>284</v>
      </c>
    </row>
    <row r="438" spans="1:5" x14ac:dyDescent="0.15">
      <c r="A438" s="40" t="s">
        <v>1511</v>
      </c>
      <c r="B438" s="40">
        <v>1710312016</v>
      </c>
      <c r="C438" s="40" t="str">
        <f t="shared" si="6"/>
        <v>17103,1201,6</v>
      </c>
      <c r="D438" s="40" t="s">
        <v>1512</v>
      </c>
      <c r="E438" s="40" t="s">
        <v>254</v>
      </c>
    </row>
    <row r="439" spans="1:5" x14ac:dyDescent="0.15">
      <c r="A439" s="40" t="s">
        <v>461</v>
      </c>
      <c r="B439" s="40">
        <v>1710312024</v>
      </c>
      <c r="C439" s="40" t="str">
        <f t="shared" si="6"/>
        <v>17103,1202,4</v>
      </c>
      <c r="D439" s="40" t="s">
        <v>1513</v>
      </c>
      <c r="E439" s="40" t="s">
        <v>109</v>
      </c>
    </row>
    <row r="440" spans="1:5" x14ac:dyDescent="0.15">
      <c r="A440" s="40" t="s">
        <v>1514</v>
      </c>
      <c r="B440" s="40">
        <v>1710312032</v>
      </c>
      <c r="C440" s="40" t="str">
        <f t="shared" si="6"/>
        <v>17103,1203,2</v>
      </c>
      <c r="D440" s="40" t="s">
        <v>1515</v>
      </c>
      <c r="E440" s="40" t="s">
        <v>109</v>
      </c>
    </row>
    <row r="441" spans="1:5" x14ac:dyDescent="0.15">
      <c r="A441" s="40" t="s">
        <v>169</v>
      </c>
      <c r="B441" s="40">
        <v>1710312040</v>
      </c>
      <c r="C441" s="40" t="str">
        <f t="shared" si="6"/>
        <v>17103,1204,0</v>
      </c>
      <c r="D441" s="40" t="s">
        <v>1516</v>
      </c>
      <c r="E441" s="40" t="s">
        <v>168</v>
      </c>
    </row>
    <row r="442" spans="1:5" x14ac:dyDescent="0.15">
      <c r="A442" s="40" t="s">
        <v>1517</v>
      </c>
      <c r="B442" s="40">
        <v>1710312081</v>
      </c>
      <c r="C442" s="40" t="str">
        <f t="shared" si="6"/>
        <v>17103,1208,1</v>
      </c>
      <c r="D442" s="40" t="s">
        <v>1518</v>
      </c>
      <c r="E442" s="40" t="s">
        <v>277</v>
      </c>
    </row>
    <row r="443" spans="1:5" x14ac:dyDescent="0.15">
      <c r="A443" s="40" t="s">
        <v>180</v>
      </c>
      <c r="B443" s="40">
        <v>1710312099</v>
      </c>
      <c r="C443" s="40" t="str">
        <f t="shared" si="6"/>
        <v>17103,1209,9</v>
      </c>
      <c r="D443" s="40" t="s">
        <v>1519</v>
      </c>
      <c r="E443" s="40" t="s">
        <v>123</v>
      </c>
    </row>
    <row r="444" spans="1:5" x14ac:dyDescent="0.15">
      <c r="A444" s="40" t="s">
        <v>242</v>
      </c>
      <c r="B444" s="40">
        <v>1710312107</v>
      </c>
      <c r="C444" s="40" t="str">
        <f t="shared" si="6"/>
        <v>17103,1210,7</v>
      </c>
      <c r="D444" s="40" t="s">
        <v>1520</v>
      </c>
      <c r="E444" s="40" t="s">
        <v>243</v>
      </c>
    </row>
    <row r="445" spans="1:5" x14ac:dyDescent="0.15">
      <c r="A445" s="40" t="s">
        <v>518</v>
      </c>
      <c r="B445" s="40">
        <v>1710312115</v>
      </c>
      <c r="C445" s="40" t="str">
        <f t="shared" si="6"/>
        <v>17103,1211,5</v>
      </c>
      <c r="D445" s="40" t="s">
        <v>1521</v>
      </c>
      <c r="E445" s="40" t="s">
        <v>517</v>
      </c>
    </row>
    <row r="446" spans="1:5" x14ac:dyDescent="0.15">
      <c r="A446" s="40" t="s">
        <v>1522</v>
      </c>
      <c r="B446" s="40">
        <v>1710312131</v>
      </c>
      <c r="C446" s="40" t="str">
        <f t="shared" si="6"/>
        <v>17103,1213,1</v>
      </c>
      <c r="D446" s="40" t="s">
        <v>1523</v>
      </c>
      <c r="E446" s="40" t="s">
        <v>1524</v>
      </c>
    </row>
    <row r="447" spans="1:5" x14ac:dyDescent="0.15">
      <c r="A447" s="40" t="s">
        <v>1525</v>
      </c>
      <c r="B447" s="40">
        <v>1710312149</v>
      </c>
      <c r="C447" s="40" t="str">
        <f t="shared" si="6"/>
        <v>17103,1214,9</v>
      </c>
      <c r="D447" s="40" t="s">
        <v>1526</v>
      </c>
      <c r="E447" s="40" t="s">
        <v>1527</v>
      </c>
    </row>
    <row r="448" spans="1:5" x14ac:dyDescent="0.15">
      <c r="A448" s="40" t="s">
        <v>1528</v>
      </c>
      <c r="B448" s="40">
        <v>1710312156</v>
      </c>
      <c r="C448" s="40" t="str">
        <f t="shared" si="6"/>
        <v>17103,1215,6</v>
      </c>
      <c r="D448" s="40" t="s">
        <v>1529</v>
      </c>
      <c r="E448" s="40" t="s">
        <v>223</v>
      </c>
    </row>
    <row r="449" spans="1:5" x14ac:dyDescent="0.15">
      <c r="A449" s="40" t="s">
        <v>313</v>
      </c>
      <c r="B449" s="40">
        <v>1710312164</v>
      </c>
      <c r="C449" s="40" t="str">
        <f t="shared" si="6"/>
        <v>17103,1216,4</v>
      </c>
      <c r="D449" s="40" t="s">
        <v>1530</v>
      </c>
      <c r="E449" s="40" t="s">
        <v>314</v>
      </c>
    </row>
    <row r="450" spans="1:5" x14ac:dyDescent="0.15">
      <c r="A450" s="40" t="s">
        <v>500</v>
      </c>
      <c r="B450" s="40">
        <v>1710312172</v>
      </c>
      <c r="C450" s="40" t="str">
        <f t="shared" si="6"/>
        <v>17103,1217,2</v>
      </c>
      <c r="D450" s="40" t="s">
        <v>1531</v>
      </c>
      <c r="E450" s="40" t="s">
        <v>499</v>
      </c>
    </row>
    <row r="451" spans="1:5" x14ac:dyDescent="0.15">
      <c r="A451" s="40" t="s">
        <v>230</v>
      </c>
      <c r="B451" s="40">
        <v>1710312180</v>
      </c>
      <c r="C451" s="40" t="str">
        <f t="shared" ref="C451:C514" si="7">171&amp;D451</f>
        <v>17103,1218,0</v>
      </c>
      <c r="D451" s="40" t="s">
        <v>1532</v>
      </c>
      <c r="E451" s="40" t="s">
        <v>231</v>
      </c>
    </row>
    <row r="452" spans="1:5" x14ac:dyDescent="0.15">
      <c r="A452" s="40" t="s">
        <v>601</v>
      </c>
      <c r="B452" s="40">
        <v>1710312230</v>
      </c>
      <c r="C452" s="40" t="str">
        <f t="shared" si="7"/>
        <v>17103,1223,0</v>
      </c>
      <c r="D452" s="40" t="s">
        <v>1533</v>
      </c>
      <c r="E452" s="40" t="s">
        <v>1534</v>
      </c>
    </row>
    <row r="453" spans="1:5" x14ac:dyDescent="0.15">
      <c r="A453" s="40" t="s">
        <v>1535</v>
      </c>
      <c r="B453" s="40">
        <v>1710312248</v>
      </c>
      <c r="C453" s="40" t="str">
        <f t="shared" si="7"/>
        <v>17103,1224,8</v>
      </c>
      <c r="D453" s="40" t="s">
        <v>1536</v>
      </c>
      <c r="E453" s="40" t="s">
        <v>552</v>
      </c>
    </row>
    <row r="454" spans="1:5" x14ac:dyDescent="0.15">
      <c r="A454" s="40" t="s">
        <v>1537</v>
      </c>
      <c r="B454" s="40">
        <v>1710312255</v>
      </c>
      <c r="C454" s="40" t="str">
        <f t="shared" si="7"/>
        <v>17103,1225,5</v>
      </c>
      <c r="D454" s="40" t="s">
        <v>1538</v>
      </c>
      <c r="E454" s="40" t="s">
        <v>357</v>
      </c>
    </row>
    <row r="455" spans="1:5" x14ac:dyDescent="0.15">
      <c r="A455" s="40" t="s">
        <v>1539</v>
      </c>
      <c r="B455" s="40">
        <v>1710312263</v>
      </c>
      <c r="C455" s="40" t="str">
        <f t="shared" si="7"/>
        <v>17103,1226,3</v>
      </c>
      <c r="D455" s="40" t="s">
        <v>1540</v>
      </c>
      <c r="E455" s="40" t="s">
        <v>282</v>
      </c>
    </row>
    <row r="456" spans="1:5" x14ac:dyDescent="0.15">
      <c r="A456" s="40" t="s">
        <v>283</v>
      </c>
      <c r="B456" s="40">
        <v>1710312271</v>
      </c>
      <c r="C456" s="40" t="str">
        <f t="shared" si="7"/>
        <v>17103,1227,1</v>
      </c>
      <c r="D456" s="40" t="s">
        <v>1541</v>
      </c>
      <c r="E456" s="40" t="s">
        <v>282</v>
      </c>
    </row>
    <row r="457" spans="1:5" x14ac:dyDescent="0.15">
      <c r="A457" s="40" t="s">
        <v>1542</v>
      </c>
      <c r="B457" s="40">
        <v>1710312297</v>
      </c>
      <c r="C457" s="40" t="str">
        <f t="shared" si="7"/>
        <v>17103,1229,7</v>
      </c>
      <c r="D457" s="40" t="s">
        <v>1543</v>
      </c>
      <c r="E457" s="40" t="s">
        <v>397</v>
      </c>
    </row>
    <row r="458" spans="1:5" x14ac:dyDescent="0.15">
      <c r="A458" s="40" t="s">
        <v>1544</v>
      </c>
      <c r="B458" s="40">
        <v>1710312305</v>
      </c>
      <c r="C458" s="40" t="str">
        <f t="shared" si="7"/>
        <v>17103,1230,5</v>
      </c>
      <c r="D458" s="40" t="s">
        <v>1545</v>
      </c>
      <c r="E458" s="40" t="s">
        <v>199</v>
      </c>
    </row>
    <row r="459" spans="1:5" x14ac:dyDescent="0.15">
      <c r="A459" s="40" t="s">
        <v>1546</v>
      </c>
      <c r="B459" s="40">
        <v>1710312321</v>
      </c>
      <c r="C459" s="40" t="str">
        <f t="shared" si="7"/>
        <v>17103,1232,1</v>
      </c>
      <c r="D459" s="40" t="s">
        <v>1547</v>
      </c>
      <c r="E459" s="40" t="s">
        <v>474</v>
      </c>
    </row>
    <row r="460" spans="1:5" x14ac:dyDescent="0.15">
      <c r="A460" s="40" t="s">
        <v>1548</v>
      </c>
      <c r="B460" s="40">
        <v>1710312339</v>
      </c>
      <c r="C460" s="40" t="str">
        <f t="shared" si="7"/>
        <v>17103,1233,9</v>
      </c>
      <c r="D460" s="40" t="s">
        <v>1549</v>
      </c>
      <c r="E460" s="40" t="s">
        <v>1550</v>
      </c>
    </row>
    <row r="461" spans="1:5" x14ac:dyDescent="0.15">
      <c r="A461" s="40" t="s">
        <v>1551</v>
      </c>
      <c r="B461" s="40">
        <v>1710312347</v>
      </c>
      <c r="C461" s="40" t="str">
        <f t="shared" si="7"/>
        <v>17103,1234,7</v>
      </c>
      <c r="D461" s="40" t="s">
        <v>1552</v>
      </c>
      <c r="E461" s="40" t="s">
        <v>377</v>
      </c>
    </row>
    <row r="462" spans="1:5" x14ac:dyDescent="0.15">
      <c r="A462" s="40" t="s">
        <v>497</v>
      </c>
      <c r="B462" s="40">
        <v>1710312362</v>
      </c>
      <c r="C462" s="40" t="str">
        <f t="shared" si="7"/>
        <v>17103,1236,2</v>
      </c>
      <c r="D462" s="40" t="s">
        <v>1553</v>
      </c>
      <c r="E462" s="40" t="s">
        <v>498</v>
      </c>
    </row>
    <row r="463" spans="1:5" x14ac:dyDescent="0.15">
      <c r="A463" s="40" t="s">
        <v>1554</v>
      </c>
      <c r="B463" s="40">
        <v>1710312370</v>
      </c>
      <c r="C463" s="40" t="str">
        <f t="shared" si="7"/>
        <v>17103,1237,0</v>
      </c>
      <c r="D463" s="40" t="s">
        <v>1555</v>
      </c>
      <c r="E463" s="40" t="s">
        <v>157</v>
      </c>
    </row>
    <row r="464" spans="1:5" x14ac:dyDescent="0.15">
      <c r="A464" s="40" t="s">
        <v>1556</v>
      </c>
      <c r="B464" s="40">
        <v>1710312388</v>
      </c>
      <c r="C464" s="40" t="str">
        <f t="shared" si="7"/>
        <v>17103,1238,8</v>
      </c>
      <c r="D464" s="40" t="s">
        <v>1557</v>
      </c>
      <c r="E464" s="40" t="s">
        <v>488</v>
      </c>
    </row>
    <row r="465" spans="1:5" x14ac:dyDescent="0.15">
      <c r="A465" s="40" t="s">
        <v>241</v>
      </c>
      <c r="B465" s="40">
        <v>1710312404</v>
      </c>
      <c r="C465" s="40" t="str">
        <f t="shared" si="7"/>
        <v>17103,1240,4</v>
      </c>
      <c r="D465" s="40" t="s">
        <v>1558</v>
      </c>
      <c r="E465" s="40" t="s">
        <v>238</v>
      </c>
    </row>
    <row r="466" spans="1:5" x14ac:dyDescent="0.15">
      <c r="A466" s="40" t="s">
        <v>1559</v>
      </c>
      <c r="B466" s="40">
        <v>1710312412</v>
      </c>
      <c r="C466" s="40" t="str">
        <f t="shared" si="7"/>
        <v>17103,1241,2</v>
      </c>
      <c r="D466" s="40" t="s">
        <v>1560</v>
      </c>
      <c r="E466" s="40" t="s">
        <v>238</v>
      </c>
    </row>
    <row r="467" spans="1:5" x14ac:dyDescent="0.15">
      <c r="A467" s="40" t="s">
        <v>1561</v>
      </c>
      <c r="B467" s="40">
        <v>1710312420</v>
      </c>
      <c r="C467" s="40" t="str">
        <f t="shared" si="7"/>
        <v>17103,1242,0</v>
      </c>
      <c r="D467" s="40" t="s">
        <v>1562</v>
      </c>
      <c r="E467" s="40" t="s">
        <v>213</v>
      </c>
    </row>
    <row r="468" spans="1:5" x14ac:dyDescent="0.15">
      <c r="A468" s="40" t="s">
        <v>170</v>
      </c>
      <c r="B468" s="40">
        <v>1710312438</v>
      </c>
      <c r="C468" s="40" t="str">
        <f t="shared" si="7"/>
        <v>17103,1243,8</v>
      </c>
      <c r="D468" s="40" t="s">
        <v>1563</v>
      </c>
      <c r="E468" s="40" t="s">
        <v>97</v>
      </c>
    </row>
    <row r="469" spans="1:5" x14ac:dyDescent="0.15">
      <c r="A469" s="40" t="s">
        <v>616</v>
      </c>
      <c r="B469" s="40">
        <v>1710312446</v>
      </c>
      <c r="C469" s="40" t="str">
        <f t="shared" si="7"/>
        <v>17103,1244,6</v>
      </c>
      <c r="D469" s="40" t="s">
        <v>1564</v>
      </c>
      <c r="E469" s="40" t="s">
        <v>1565</v>
      </c>
    </row>
    <row r="470" spans="1:5" x14ac:dyDescent="0.15">
      <c r="A470" s="40" t="s">
        <v>1566</v>
      </c>
      <c r="B470" s="40">
        <v>1710312453</v>
      </c>
      <c r="C470" s="40" t="str">
        <f t="shared" si="7"/>
        <v>17103,1245,3</v>
      </c>
      <c r="D470" s="40" t="s">
        <v>1567</v>
      </c>
      <c r="E470" s="40" t="s">
        <v>1568</v>
      </c>
    </row>
    <row r="471" spans="1:5" x14ac:dyDescent="0.15">
      <c r="A471" s="40" t="s">
        <v>98</v>
      </c>
      <c r="B471" s="40">
        <v>1710312461</v>
      </c>
      <c r="C471" s="40" t="str">
        <f t="shared" si="7"/>
        <v>17103,1246,1</v>
      </c>
      <c r="D471" s="40" t="s">
        <v>1569</v>
      </c>
      <c r="E471" s="40" t="s">
        <v>1570</v>
      </c>
    </row>
    <row r="472" spans="1:5" x14ac:dyDescent="0.15">
      <c r="A472" s="40" t="s">
        <v>1571</v>
      </c>
      <c r="B472" s="40">
        <v>1710410331</v>
      </c>
      <c r="C472" s="40" t="str">
        <f t="shared" si="7"/>
        <v>17104,1033,1</v>
      </c>
      <c r="D472" s="40" t="s">
        <v>1572</v>
      </c>
      <c r="E472" s="40" t="s">
        <v>1573</v>
      </c>
    </row>
    <row r="473" spans="1:5" x14ac:dyDescent="0.15">
      <c r="A473" s="40" t="s">
        <v>742</v>
      </c>
      <c r="B473" s="40">
        <v>1710410364</v>
      </c>
      <c r="C473" s="40" t="str">
        <f t="shared" si="7"/>
        <v>17104,1036,4</v>
      </c>
      <c r="D473" s="40" t="s">
        <v>1574</v>
      </c>
      <c r="E473" s="40" t="s">
        <v>1575</v>
      </c>
    </row>
    <row r="474" spans="1:5" x14ac:dyDescent="0.15">
      <c r="A474" s="40" t="s">
        <v>1576</v>
      </c>
      <c r="B474" s="40">
        <v>1710410380</v>
      </c>
      <c r="C474" s="40" t="str">
        <f t="shared" si="7"/>
        <v>17104,1038,0</v>
      </c>
      <c r="D474" s="40" t="s">
        <v>1577</v>
      </c>
      <c r="E474" s="40" t="s">
        <v>1488</v>
      </c>
    </row>
    <row r="475" spans="1:5" x14ac:dyDescent="0.15">
      <c r="A475" s="40" t="s">
        <v>1578</v>
      </c>
      <c r="B475" s="40">
        <v>1710410398</v>
      </c>
      <c r="C475" s="40" t="str">
        <f t="shared" si="7"/>
        <v>17104,1039,8</v>
      </c>
      <c r="D475" s="40" t="s">
        <v>1579</v>
      </c>
      <c r="E475" s="40" t="s">
        <v>419</v>
      </c>
    </row>
    <row r="476" spans="1:5" x14ac:dyDescent="0.15">
      <c r="A476" s="40" t="s">
        <v>1580</v>
      </c>
      <c r="B476" s="40">
        <v>1710410448</v>
      </c>
      <c r="C476" s="40" t="str">
        <f t="shared" si="7"/>
        <v>17104,1044,8</v>
      </c>
      <c r="D476" s="40" t="s">
        <v>1581</v>
      </c>
      <c r="E476" s="40" t="s">
        <v>1582</v>
      </c>
    </row>
    <row r="477" spans="1:5" x14ac:dyDescent="0.15">
      <c r="A477" s="40" t="s">
        <v>1583</v>
      </c>
      <c r="B477" s="40">
        <v>1710410489</v>
      </c>
      <c r="C477" s="40" t="str">
        <f t="shared" si="7"/>
        <v>17104,1048,9</v>
      </c>
      <c r="D477" s="40" t="s">
        <v>1584</v>
      </c>
      <c r="E477" s="40" t="s">
        <v>136</v>
      </c>
    </row>
    <row r="478" spans="1:5" x14ac:dyDescent="0.15">
      <c r="A478" s="40" t="s">
        <v>611</v>
      </c>
      <c r="B478" s="40">
        <v>1710410513</v>
      </c>
      <c r="C478" s="40" t="str">
        <f t="shared" si="7"/>
        <v>17104,1051,3</v>
      </c>
      <c r="D478" s="40" t="s">
        <v>1585</v>
      </c>
      <c r="E478" s="40" t="s">
        <v>1009</v>
      </c>
    </row>
    <row r="479" spans="1:5" x14ac:dyDescent="0.15">
      <c r="A479" s="40" t="s">
        <v>1586</v>
      </c>
      <c r="B479" s="40">
        <v>1710410521</v>
      </c>
      <c r="C479" s="40" t="str">
        <f t="shared" si="7"/>
        <v>17104,1052,1</v>
      </c>
      <c r="D479" s="40" t="s">
        <v>1587</v>
      </c>
      <c r="E479" s="40" t="s">
        <v>1009</v>
      </c>
    </row>
    <row r="480" spans="1:5" x14ac:dyDescent="0.15">
      <c r="A480" s="40" t="s">
        <v>1588</v>
      </c>
      <c r="B480" s="40">
        <v>1710410539</v>
      </c>
      <c r="C480" s="40" t="str">
        <f t="shared" si="7"/>
        <v>17104,1053,9</v>
      </c>
      <c r="D480" s="40" t="s">
        <v>1589</v>
      </c>
      <c r="E480" s="40" t="s">
        <v>1009</v>
      </c>
    </row>
    <row r="481" spans="1:5" x14ac:dyDescent="0.15">
      <c r="A481" s="40" t="s">
        <v>1590</v>
      </c>
      <c r="B481" s="40">
        <v>1710410562</v>
      </c>
      <c r="C481" s="40" t="str">
        <f t="shared" si="7"/>
        <v>17104,1056,2</v>
      </c>
      <c r="D481" s="40" t="s">
        <v>1591</v>
      </c>
      <c r="E481" s="40" t="s">
        <v>1009</v>
      </c>
    </row>
    <row r="482" spans="1:5" x14ac:dyDescent="0.15">
      <c r="A482" s="40" t="s">
        <v>1592</v>
      </c>
      <c r="B482" s="40">
        <v>1710410588</v>
      </c>
      <c r="C482" s="40" t="str">
        <f t="shared" si="7"/>
        <v>17104,1058,8</v>
      </c>
      <c r="D482" s="40" t="s">
        <v>1593</v>
      </c>
      <c r="E482" s="40" t="s">
        <v>1594</v>
      </c>
    </row>
    <row r="483" spans="1:5" x14ac:dyDescent="0.15">
      <c r="A483" s="40" t="s">
        <v>1595</v>
      </c>
      <c r="B483" s="40">
        <v>1710410596</v>
      </c>
      <c r="C483" s="40" t="str">
        <f t="shared" si="7"/>
        <v>17104,1059,6</v>
      </c>
      <c r="D483" s="40" t="s">
        <v>1596</v>
      </c>
      <c r="E483" s="40" t="s">
        <v>1597</v>
      </c>
    </row>
    <row r="484" spans="1:5" x14ac:dyDescent="0.15">
      <c r="A484" s="40" t="s">
        <v>1598</v>
      </c>
      <c r="B484" s="40">
        <v>1710410604</v>
      </c>
      <c r="C484" s="40" t="str">
        <f t="shared" si="7"/>
        <v>17104,1060,4</v>
      </c>
      <c r="D484" s="40" t="s">
        <v>1599</v>
      </c>
      <c r="E484" s="40" t="s">
        <v>172</v>
      </c>
    </row>
    <row r="485" spans="1:5" x14ac:dyDescent="0.15">
      <c r="A485" s="40" t="s">
        <v>1600</v>
      </c>
      <c r="B485" s="40">
        <v>1710410620</v>
      </c>
      <c r="C485" s="40" t="str">
        <f t="shared" si="7"/>
        <v>17104,1062,0</v>
      </c>
      <c r="D485" s="40" t="s">
        <v>1601</v>
      </c>
      <c r="E485" s="40" t="s">
        <v>1602</v>
      </c>
    </row>
    <row r="486" spans="1:5" x14ac:dyDescent="0.15">
      <c r="A486" s="40" t="s">
        <v>1603</v>
      </c>
      <c r="B486" s="40">
        <v>1710410638</v>
      </c>
      <c r="C486" s="40" t="str">
        <f t="shared" si="7"/>
        <v>17104,1063,8</v>
      </c>
      <c r="D486" s="40" t="s">
        <v>1604</v>
      </c>
      <c r="E486" s="40" t="s">
        <v>1424</v>
      </c>
    </row>
    <row r="487" spans="1:5" x14ac:dyDescent="0.15">
      <c r="A487" s="40" t="s">
        <v>623</v>
      </c>
      <c r="B487" s="40">
        <v>1710410646</v>
      </c>
      <c r="C487" s="40" t="str">
        <f t="shared" si="7"/>
        <v>17104,1064,6</v>
      </c>
      <c r="D487" s="40" t="s">
        <v>1605</v>
      </c>
      <c r="E487" s="40" t="s">
        <v>218</v>
      </c>
    </row>
    <row r="488" spans="1:5" x14ac:dyDescent="0.15">
      <c r="A488" s="40" t="s">
        <v>548</v>
      </c>
      <c r="B488" s="40">
        <v>1710410653</v>
      </c>
      <c r="C488" s="40" t="str">
        <f t="shared" si="7"/>
        <v>17104,1065,3</v>
      </c>
      <c r="D488" s="40" t="s">
        <v>1606</v>
      </c>
      <c r="E488" s="40" t="s">
        <v>547</v>
      </c>
    </row>
    <row r="489" spans="1:5" x14ac:dyDescent="0.15">
      <c r="A489" s="40" t="s">
        <v>636</v>
      </c>
      <c r="B489" s="40">
        <v>1710410679</v>
      </c>
      <c r="C489" s="40" t="str">
        <f t="shared" si="7"/>
        <v>17104,1067,9</v>
      </c>
      <c r="D489" s="40" t="s">
        <v>1607</v>
      </c>
      <c r="E489" s="40" t="s">
        <v>384</v>
      </c>
    </row>
    <row r="490" spans="1:5" x14ac:dyDescent="0.15">
      <c r="A490" s="40" t="s">
        <v>1608</v>
      </c>
      <c r="B490" s="40">
        <v>1710510320</v>
      </c>
      <c r="C490" s="40" t="str">
        <f t="shared" si="7"/>
        <v>17105,1032,0</v>
      </c>
      <c r="D490" s="40" t="s">
        <v>1609</v>
      </c>
      <c r="E490" s="40" t="s">
        <v>774</v>
      </c>
    </row>
    <row r="491" spans="1:5" x14ac:dyDescent="0.15">
      <c r="A491" s="40" t="s">
        <v>1610</v>
      </c>
      <c r="B491" s="40">
        <v>1710510353</v>
      </c>
      <c r="C491" s="40" t="str">
        <f t="shared" si="7"/>
        <v>17105,1035,3</v>
      </c>
      <c r="D491" s="40" t="s">
        <v>1611</v>
      </c>
      <c r="E491" s="40" t="s">
        <v>551</v>
      </c>
    </row>
    <row r="492" spans="1:5" x14ac:dyDescent="0.15">
      <c r="A492" s="40" t="s">
        <v>577</v>
      </c>
      <c r="B492" s="40">
        <v>1710510361</v>
      </c>
      <c r="C492" s="40" t="str">
        <f t="shared" si="7"/>
        <v>17105,1036,1</v>
      </c>
      <c r="D492" s="40" t="s">
        <v>1612</v>
      </c>
      <c r="E492" s="40" t="s">
        <v>889</v>
      </c>
    </row>
    <row r="493" spans="1:5" x14ac:dyDescent="0.15">
      <c r="A493" s="40" t="s">
        <v>1613</v>
      </c>
      <c r="B493" s="40">
        <v>1710510379</v>
      </c>
      <c r="C493" s="40" t="str">
        <f t="shared" si="7"/>
        <v>17105,1037,9</v>
      </c>
      <c r="D493" s="40" t="s">
        <v>1614</v>
      </c>
      <c r="E493" s="40" t="s">
        <v>1615</v>
      </c>
    </row>
    <row r="494" spans="1:5" x14ac:dyDescent="0.15">
      <c r="A494" s="40" t="s">
        <v>1616</v>
      </c>
      <c r="B494" s="40">
        <v>1710510395</v>
      </c>
      <c r="C494" s="40" t="str">
        <f t="shared" si="7"/>
        <v>17105,1039,5</v>
      </c>
      <c r="D494" s="40" t="s">
        <v>1617</v>
      </c>
      <c r="E494" s="40" t="s">
        <v>1618</v>
      </c>
    </row>
    <row r="495" spans="1:5" x14ac:dyDescent="0.15">
      <c r="A495" s="40" t="s">
        <v>1619</v>
      </c>
      <c r="B495" s="40">
        <v>1710510437</v>
      </c>
      <c r="C495" s="40" t="str">
        <f t="shared" si="7"/>
        <v>17105,1043,7</v>
      </c>
      <c r="D495" s="40" t="s">
        <v>1620</v>
      </c>
      <c r="E495" s="40" t="s">
        <v>145</v>
      </c>
    </row>
    <row r="496" spans="1:5" x14ac:dyDescent="0.15">
      <c r="A496" s="40" t="s">
        <v>1621</v>
      </c>
      <c r="B496" s="40">
        <v>1710510452</v>
      </c>
      <c r="C496" s="40" t="str">
        <f t="shared" si="7"/>
        <v>17105,1045,2</v>
      </c>
      <c r="D496" s="40" t="s">
        <v>1622</v>
      </c>
      <c r="E496" s="40" t="s">
        <v>343</v>
      </c>
    </row>
    <row r="497" spans="1:5" x14ac:dyDescent="0.15">
      <c r="A497" s="40" t="s">
        <v>1623</v>
      </c>
      <c r="B497" s="40">
        <v>1710610484</v>
      </c>
      <c r="C497" s="40" t="str">
        <f t="shared" si="7"/>
        <v>17106,1048,4</v>
      </c>
      <c r="D497" s="40" t="s">
        <v>1624</v>
      </c>
      <c r="E497" s="40" t="s">
        <v>1625</v>
      </c>
    </row>
    <row r="498" spans="1:5" x14ac:dyDescent="0.15">
      <c r="A498" s="40" t="s">
        <v>1626</v>
      </c>
      <c r="B498" s="40">
        <v>1710610534</v>
      </c>
      <c r="C498" s="40" t="str">
        <f t="shared" si="7"/>
        <v>17106,1053,4</v>
      </c>
      <c r="D498" s="40" t="s">
        <v>1627</v>
      </c>
      <c r="E498" s="40" t="s">
        <v>1628</v>
      </c>
    </row>
    <row r="499" spans="1:5" x14ac:dyDescent="0.15">
      <c r="A499" s="40" t="s">
        <v>573</v>
      </c>
      <c r="B499" s="40">
        <v>1710610690</v>
      </c>
      <c r="C499" s="40" t="str">
        <f t="shared" si="7"/>
        <v>17106,1069,0</v>
      </c>
      <c r="D499" s="40" t="s">
        <v>1629</v>
      </c>
      <c r="E499" s="40" t="s">
        <v>761</v>
      </c>
    </row>
    <row r="500" spans="1:5" x14ac:dyDescent="0.15">
      <c r="A500" s="40" t="s">
        <v>1630</v>
      </c>
      <c r="B500" s="40">
        <v>1710610716</v>
      </c>
      <c r="C500" s="40" t="str">
        <f t="shared" si="7"/>
        <v>17106,1071,6</v>
      </c>
      <c r="D500" s="40" t="s">
        <v>1631</v>
      </c>
      <c r="E500" s="40" t="s">
        <v>1632</v>
      </c>
    </row>
    <row r="501" spans="1:5" x14ac:dyDescent="0.15">
      <c r="A501" s="40" t="s">
        <v>1633</v>
      </c>
      <c r="B501" s="40">
        <v>1710610732</v>
      </c>
      <c r="C501" s="40" t="str">
        <f t="shared" si="7"/>
        <v>17106,1073,2</v>
      </c>
      <c r="D501" s="40" t="s">
        <v>1634</v>
      </c>
      <c r="E501" s="40" t="s">
        <v>1635</v>
      </c>
    </row>
    <row r="502" spans="1:5" x14ac:dyDescent="0.15">
      <c r="A502" s="40" t="s">
        <v>296</v>
      </c>
      <c r="B502" s="40">
        <v>1710610781</v>
      </c>
      <c r="C502" s="40" t="str">
        <f t="shared" si="7"/>
        <v>17106,1078,1</v>
      </c>
      <c r="D502" s="40" t="s">
        <v>1636</v>
      </c>
      <c r="E502" s="40" t="s">
        <v>295</v>
      </c>
    </row>
    <row r="503" spans="1:5" x14ac:dyDescent="0.15">
      <c r="A503" s="40" t="s">
        <v>1637</v>
      </c>
      <c r="B503" s="40">
        <v>1710610823</v>
      </c>
      <c r="C503" s="40" t="str">
        <f t="shared" si="7"/>
        <v>17106,1082,3</v>
      </c>
      <c r="D503" s="40" t="s">
        <v>1638</v>
      </c>
      <c r="E503" s="40" t="s">
        <v>370</v>
      </c>
    </row>
    <row r="504" spans="1:5" x14ac:dyDescent="0.15">
      <c r="A504" s="40" t="s">
        <v>659</v>
      </c>
      <c r="B504" s="40">
        <v>1710610831</v>
      </c>
      <c r="C504" s="40" t="str">
        <f t="shared" si="7"/>
        <v>17106,1083,1</v>
      </c>
      <c r="D504" s="40" t="s">
        <v>1639</v>
      </c>
      <c r="E504" s="40" t="s">
        <v>549</v>
      </c>
    </row>
    <row r="505" spans="1:5" x14ac:dyDescent="0.15">
      <c r="A505" s="40" t="s">
        <v>1640</v>
      </c>
      <c r="B505" s="40">
        <v>1710610864</v>
      </c>
      <c r="C505" s="40" t="str">
        <f t="shared" si="7"/>
        <v>17106,1086,4</v>
      </c>
      <c r="D505" s="40" t="s">
        <v>1641</v>
      </c>
      <c r="E505" s="40" t="s">
        <v>1642</v>
      </c>
    </row>
    <row r="506" spans="1:5" x14ac:dyDescent="0.15">
      <c r="A506" s="40" t="s">
        <v>528</v>
      </c>
      <c r="B506" s="40">
        <v>1710610922</v>
      </c>
      <c r="C506" s="40" t="str">
        <f t="shared" si="7"/>
        <v>17106,1092,2</v>
      </c>
      <c r="D506" s="40" t="s">
        <v>1643</v>
      </c>
      <c r="E506" s="40" t="s">
        <v>527</v>
      </c>
    </row>
    <row r="507" spans="1:5" x14ac:dyDescent="0.15">
      <c r="A507" s="40" t="s">
        <v>1644</v>
      </c>
      <c r="B507" s="40">
        <v>1710610930</v>
      </c>
      <c r="C507" s="40" t="str">
        <f t="shared" si="7"/>
        <v>17106,1093,0</v>
      </c>
      <c r="D507" s="40" t="s">
        <v>1645</v>
      </c>
      <c r="E507" s="40" t="s">
        <v>286</v>
      </c>
    </row>
    <row r="508" spans="1:5" x14ac:dyDescent="0.15">
      <c r="A508" s="40" t="s">
        <v>1646</v>
      </c>
      <c r="B508" s="40">
        <v>1710610989</v>
      </c>
      <c r="C508" s="40" t="str">
        <f t="shared" si="7"/>
        <v>17106,1098,9</v>
      </c>
      <c r="D508" s="40" t="s">
        <v>1647</v>
      </c>
      <c r="E508" s="40" t="s">
        <v>889</v>
      </c>
    </row>
    <row r="509" spans="1:5" x14ac:dyDescent="0.15">
      <c r="A509" s="40" t="s">
        <v>1648</v>
      </c>
      <c r="B509" s="40">
        <v>1710610997</v>
      </c>
      <c r="C509" s="40" t="str">
        <f t="shared" si="7"/>
        <v>17106,1099,7</v>
      </c>
      <c r="D509" s="40" t="s">
        <v>1649</v>
      </c>
      <c r="E509" s="40" t="s">
        <v>509</v>
      </c>
    </row>
    <row r="510" spans="1:5" x14ac:dyDescent="0.15">
      <c r="A510" s="40" t="s">
        <v>1650</v>
      </c>
      <c r="B510" s="40">
        <v>1710611011</v>
      </c>
      <c r="C510" s="40" t="str">
        <f t="shared" si="7"/>
        <v>17106,1101,1</v>
      </c>
      <c r="D510" s="40" t="s">
        <v>1651</v>
      </c>
      <c r="E510" s="40" t="s">
        <v>1652</v>
      </c>
    </row>
    <row r="511" spans="1:5" x14ac:dyDescent="0.15">
      <c r="A511" s="40" t="s">
        <v>658</v>
      </c>
      <c r="B511" s="40">
        <v>1710611029</v>
      </c>
      <c r="C511" s="40" t="str">
        <f t="shared" si="7"/>
        <v>17106,1102,9</v>
      </c>
      <c r="D511" s="40" t="s">
        <v>1653</v>
      </c>
      <c r="E511" s="40" t="s">
        <v>126</v>
      </c>
    </row>
    <row r="512" spans="1:5" x14ac:dyDescent="0.15">
      <c r="A512" s="40" t="s">
        <v>519</v>
      </c>
      <c r="B512" s="40">
        <v>1710611037</v>
      </c>
      <c r="C512" s="40" t="str">
        <f t="shared" si="7"/>
        <v>17106,1103,7</v>
      </c>
      <c r="D512" s="40" t="s">
        <v>1654</v>
      </c>
      <c r="E512" s="40" t="s">
        <v>356</v>
      </c>
    </row>
    <row r="513" spans="1:5" x14ac:dyDescent="0.15">
      <c r="A513" s="40" t="s">
        <v>1655</v>
      </c>
      <c r="B513" s="40">
        <v>1710611102</v>
      </c>
      <c r="C513" s="40" t="str">
        <f t="shared" si="7"/>
        <v>17106,1110,2</v>
      </c>
      <c r="D513" s="40" t="s">
        <v>1656</v>
      </c>
      <c r="E513" s="40" t="s">
        <v>1657</v>
      </c>
    </row>
    <row r="514" spans="1:5" x14ac:dyDescent="0.15">
      <c r="A514" s="40" t="s">
        <v>1658</v>
      </c>
      <c r="B514" s="40">
        <v>1710611128</v>
      </c>
      <c r="C514" s="40" t="str">
        <f t="shared" si="7"/>
        <v>17106,1112,8</v>
      </c>
      <c r="D514" s="40" t="s">
        <v>1659</v>
      </c>
      <c r="E514" s="40" t="s">
        <v>254</v>
      </c>
    </row>
    <row r="515" spans="1:5" x14ac:dyDescent="0.15">
      <c r="A515" s="40" t="s">
        <v>1660</v>
      </c>
      <c r="B515" s="40">
        <v>1710611136</v>
      </c>
      <c r="C515" s="40" t="str">
        <f t="shared" ref="C515:C578" si="8">171&amp;D515</f>
        <v>17106,1113,6</v>
      </c>
      <c r="D515" s="40" t="s">
        <v>1661</v>
      </c>
      <c r="E515" s="40" t="s">
        <v>866</v>
      </c>
    </row>
    <row r="516" spans="1:5" x14ac:dyDescent="0.15">
      <c r="A516" s="40" t="s">
        <v>1662</v>
      </c>
      <c r="B516" s="40">
        <v>1710611144</v>
      </c>
      <c r="C516" s="40" t="str">
        <f t="shared" si="8"/>
        <v>17106,1114,4</v>
      </c>
      <c r="D516" s="40" t="s">
        <v>1663</v>
      </c>
      <c r="E516" s="40" t="s">
        <v>869</v>
      </c>
    </row>
    <row r="517" spans="1:5" x14ac:dyDescent="0.15">
      <c r="A517" s="40" t="s">
        <v>1664</v>
      </c>
      <c r="B517" s="40">
        <v>1710611169</v>
      </c>
      <c r="C517" s="40" t="str">
        <f t="shared" si="8"/>
        <v>17106,1116,9</v>
      </c>
      <c r="D517" s="40" t="s">
        <v>1665</v>
      </c>
      <c r="E517" s="40" t="s">
        <v>1666</v>
      </c>
    </row>
    <row r="518" spans="1:5" x14ac:dyDescent="0.15">
      <c r="A518" s="40" t="s">
        <v>829</v>
      </c>
      <c r="B518" s="40">
        <v>1710611193</v>
      </c>
      <c r="C518" s="40" t="str">
        <f t="shared" si="8"/>
        <v>17106,1119,3</v>
      </c>
      <c r="D518" s="40" t="s">
        <v>1667</v>
      </c>
      <c r="E518" s="40" t="s">
        <v>188</v>
      </c>
    </row>
    <row r="519" spans="1:5" x14ac:dyDescent="0.15">
      <c r="A519" s="40" t="s">
        <v>619</v>
      </c>
      <c r="B519" s="40">
        <v>1710611201</v>
      </c>
      <c r="C519" s="40" t="str">
        <f t="shared" si="8"/>
        <v>17106,1120,1</v>
      </c>
      <c r="D519" s="40" t="s">
        <v>1668</v>
      </c>
      <c r="E519" s="40" t="s">
        <v>109</v>
      </c>
    </row>
    <row r="520" spans="1:5" x14ac:dyDescent="0.15">
      <c r="A520" s="40" t="s">
        <v>1669</v>
      </c>
      <c r="B520" s="40">
        <v>1710611227</v>
      </c>
      <c r="C520" s="40" t="str">
        <f t="shared" si="8"/>
        <v>17106,1122,7</v>
      </c>
      <c r="D520" s="40" t="s">
        <v>1670</v>
      </c>
      <c r="E520" s="40" t="s">
        <v>366</v>
      </c>
    </row>
    <row r="521" spans="1:5" x14ac:dyDescent="0.15">
      <c r="A521" s="40" t="s">
        <v>276</v>
      </c>
      <c r="B521" s="40">
        <v>1710611235</v>
      </c>
      <c r="C521" s="40" t="str">
        <f t="shared" si="8"/>
        <v>17106,1123,5</v>
      </c>
      <c r="D521" s="40" t="s">
        <v>1671</v>
      </c>
      <c r="E521" s="40" t="s">
        <v>277</v>
      </c>
    </row>
    <row r="522" spans="1:5" x14ac:dyDescent="0.15">
      <c r="A522" s="40" t="s">
        <v>482</v>
      </c>
      <c r="B522" s="40">
        <v>1710611243</v>
      </c>
      <c r="C522" s="40" t="str">
        <f t="shared" si="8"/>
        <v>17106,1124,3</v>
      </c>
      <c r="D522" s="40" t="s">
        <v>1672</v>
      </c>
      <c r="E522" s="40" t="s">
        <v>123</v>
      </c>
    </row>
    <row r="523" spans="1:5" x14ac:dyDescent="0.15">
      <c r="A523" s="40" t="s">
        <v>1673</v>
      </c>
      <c r="B523" s="40">
        <v>1710611268</v>
      </c>
      <c r="C523" s="40" t="str">
        <f t="shared" si="8"/>
        <v>17106,1126,8</v>
      </c>
      <c r="D523" s="40" t="s">
        <v>1674</v>
      </c>
      <c r="E523" s="40" t="s">
        <v>1675</v>
      </c>
    </row>
    <row r="524" spans="1:5" x14ac:dyDescent="0.15">
      <c r="A524" s="40" t="s">
        <v>449</v>
      </c>
      <c r="B524" s="40">
        <v>1710611276</v>
      </c>
      <c r="C524" s="40" t="str">
        <f t="shared" si="8"/>
        <v>17106,1127,6</v>
      </c>
      <c r="D524" s="40" t="s">
        <v>1676</v>
      </c>
      <c r="E524" s="40" t="s">
        <v>448</v>
      </c>
    </row>
    <row r="525" spans="1:5" x14ac:dyDescent="0.15">
      <c r="A525" s="40" t="s">
        <v>1677</v>
      </c>
      <c r="B525" s="40">
        <v>1710611292</v>
      </c>
      <c r="C525" s="40" t="str">
        <f t="shared" si="8"/>
        <v>17106,1129,2</v>
      </c>
      <c r="D525" s="40" t="s">
        <v>1678</v>
      </c>
      <c r="E525" s="40" t="s">
        <v>148</v>
      </c>
    </row>
    <row r="526" spans="1:5" x14ac:dyDescent="0.15">
      <c r="A526" s="40" t="s">
        <v>1679</v>
      </c>
      <c r="B526" s="40">
        <v>1710611318</v>
      </c>
      <c r="C526" s="40" t="str">
        <f t="shared" si="8"/>
        <v>17106,1131,8</v>
      </c>
      <c r="D526" s="40" t="s">
        <v>1680</v>
      </c>
      <c r="E526" s="40" t="s">
        <v>1681</v>
      </c>
    </row>
    <row r="527" spans="1:5" x14ac:dyDescent="0.15">
      <c r="A527" s="40" t="s">
        <v>105</v>
      </c>
      <c r="B527" s="40">
        <v>1710611326</v>
      </c>
      <c r="C527" s="40" t="str">
        <f t="shared" si="8"/>
        <v>17106,1132,6</v>
      </c>
      <c r="D527" s="40" t="s">
        <v>1682</v>
      </c>
      <c r="E527" s="40" t="s">
        <v>104</v>
      </c>
    </row>
    <row r="528" spans="1:5" x14ac:dyDescent="0.15">
      <c r="A528" s="40" t="s">
        <v>1683</v>
      </c>
      <c r="B528" s="40">
        <v>1710611334</v>
      </c>
      <c r="C528" s="40" t="str">
        <f t="shared" si="8"/>
        <v>17106,1133,4</v>
      </c>
      <c r="D528" s="40" t="s">
        <v>1684</v>
      </c>
      <c r="E528" s="40" t="s">
        <v>1685</v>
      </c>
    </row>
    <row r="529" spans="1:5" x14ac:dyDescent="0.15">
      <c r="A529" s="40" t="s">
        <v>318</v>
      </c>
      <c r="B529" s="40">
        <v>1710611359</v>
      </c>
      <c r="C529" s="40" t="str">
        <f t="shared" si="8"/>
        <v>17106,1135,9</v>
      </c>
      <c r="D529" s="40" t="s">
        <v>1686</v>
      </c>
      <c r="E529" s="40" t="s">
        <v>317</v>
      </c>
    </row>
    <row r="530" spans="1:5" x14ac:dyDescent="0.15">
      <c r="A530" s="40" t="s">
        <v>1687</v>
      </c>
      <c r="B530" s="40">
        <v>1710611367</v>
      </c>
      <c r="C530" s="40" t="str">
        <f t="shared" si="8"/>
        <v>17106,1136,7</v>
      </c>
      <c r="D530" s="40" t="s">
        <v>1688</v>
      </c>
      <c r="E530" s="40" t="s">
        <v>397</v>
      </c>
    </row>
    <row r="531" spans="1:5" x14ac:dyDescent="0.15">
      <c r="A531" s="40" t="s">
        <v>460</v>
      </c>
      <c r="B531" s="40">
        <v>1710611375</v>
      </c>
      <c r="C531" s="40" t="str">
        <f t="shared" si="8"/>
        <v>17106,1137,5</v>
      </c>
      <c r="D531" s="40" t="s">
        <v>1689</v>
      </c>
      <c r="E531" s="40" t="s">
        <v>397</v>
      </c>
    </row>
    <row r="532" spans="1:5" x14ac:dyDescent="0.15">
      <c r="A532" s="40" t="s">
        <v>200</v>
      </c>
      <c r="B532" s="40">
        <v>1710611383</v>
      </c>
      <c r="C532" s="40" t="str">
        <f t="shared" si="8"/>
        <v>17106,1138,3</v>
      </c>
      <c r="D532" s="40" t="s">
        <v>1690</v>
      </c>
      <c r="E532" s="40" t="s">
        <v>199</v>
      </c>
    </row>
    <row r="533" spans="1:5" x14ac:dyDescent="0.15">
      <c r="A533" s="40" t="s">
        <v>1691</v>
      </c>
      <c r="B533" s="40">
        <v>1710611391</v>
      </c>
      <c r="C533" s="40" t="str">
        <f t="shared" si="8"/>
        <v>17106,1139,1</v>
      </c>
      <c r="D533" s="40" t="s">
        <v>1692</v>
      </c>
      <c r="E533" s="40" t="s">
        <v>161</v>
      </c>
    </row>
    <row r="534" spans="1:5" x14ac:dyDescent="0.15">
      <c r="A534" s="40" t="s">
        <v>645</v>
      </c>
      <c r="B534" s="40">
        <v>1710611409</v>
      </c>
      <c r="C534" s="40" t="str">
        <f t="shared" si="8"/>
        <v>17106,1140,9</v>
      </c>
      <c r="D534" s="40" t="s">
        <v>1693</v>
      </c>
      <c r="E534" s="40" t="s">
        <v>450</v>
      </c>
    </row>
    <row r="535" spans="1:5" x14ac:dyDescent="0.15">
      <c r="A535" s="40" t="s">
        <v>530</v>
      </c>
      <c r="B535" s="40">
        <v>1710611417</v>
      </c>
      <c r="C535" s="40" t="str">
        <f t="shared" si="8"/>
        <v>17106,1141,7</v>
      </c>
      <c r="D535" s="40" t="s">
        <v>1694</v>
      </c>
      <c r="E535" s="40" t="s">
        <v>529</v>
      </c>
    </row>
    <row r="536" spans="1:5" x14ac:dyDescent="0.15">
      <c r="A536" s="40" t="s">
        <v>591</v>
      </c>
      <c r="B536" s="40">
        <v>1710611425</v>
      </c>
      <c r="C536" s="40" t="str">
        <f t="shared" si="8"/>
        <v>17106,1142,5</v>
      </c>
      <c r="D536" s="40" t="s">
        <v>1695</v>
      </c>
      <c r="E536" s="40" t="s">
        <v>529</v>
      </c>
    </row>
    <row r="537" spans="1:5" x14ac:dyDescent="0.15">
      <c r="A537" s="40" t="s">
        <v>629</v>
      </c>
      <c r="B537" s="40">
        <v>1710611433</v>
      </c>
      <c r="C537" s="40" t="str">
        <f t="shared" si="8"/>
        <v>17106,1143,3</v>
      </c>
      <c r="D537" s="40" t="s">
        <v>1696</v>
      </c>
      <c r="E537" s="40" t="s">
        <v>164</v>
      </c>
    </row>
    <row r="538" spans="1:5" x14ac:dyDescent="0.15">
      <c r="A538" s="40" t="s">
        <v>1697</v>
      </c>
      <c r="B538" s="40">
        <v>1710611441</v>
      </c>
      <c r="C538" s="40" t="str">
        <f t="shared" si="8"/>
        <v>17106,1144,1</v>
      </c>
      <c r="D538" s="40" t="s">
        <v>1698</v>
      </c>
      <c r="E538" s="40" t="s">
        <v>154</v>
      </c>
    </row>
    <row r="539" spans="1:5" x14ac:dyDescent="0.15">
      <c r="A539" s="40" t="s">
        <v>1699</v>
      </c>
      <c r="B539" s="40">
        <v>1710611458</v>
      </c>
      <c r="C539" s="40" t="str">
        <f t="shared" si="8"/>
        <v>17106,1145,8</v>
      </c>
      <c r="D539" s="40" t="s">
        <v>1700</v>
      </c>
      <c r="E539" s="40" t="s">
        <v>1307</v>
      </c>
    </row>
    <row r="540" spans="1:5" x14ac:dyDescent="0.15">
      <c r="A540" s="40" t="s">
        <v>212</v>
      </c>
      <c r="B540" s="40">
        <v>1710611466</v>
      </c>
      <c r="C540" s="40" t="str">
        <f t="shared" si="8"/>
        <v>17106,1146,6</v>
      </c>
      <c r="D540" s="40" t="s">
        <v>1701</v>
      </c>
      <c r="E540" s="40" t="s">
        <v>213</v>
      </c>
    </row>
    <row r="541" spans="1:5" x14ac:dyDescent="0.15">
      <c r="A541" s="40" t="s">
        <v>1702</v>
      </c>
      <c r="B541" s="40">
        <v>1710611474</v>
      </c>
      <c r="C541" s="40" t="str">
        <f t="shared" si="8"/>
        <v>17106,1147,4</v>
      </c>
      <c r="D541" s="40" t="s">
        <v>1703</v>
      </c>
      <c r="E541" s="40" t="s">
        <v>1704</v>
      </c>
    </row>
    <row r="542" spans="1:5" x14ac:dyDescent="0.15">
      <c r="A542" s="40" t="s">
        <v>608</v>
      </c>
      <c r="B542" s="40">
        <v>1710710292</v>
      </c>
      <c r="C542" s="40" t="str">
        <f t="shared" si="8"/>
        <v>17107,1029,2</v>
      </c>
      <c r="D542" s="40" t="s">
        <v>1705</v>
      </c>
      <c r="E542" s="40" t="s">
        <v>1706</v>
      </c>
    </row>
    <row r="543" spans="1:5" x14ac:dyDescent="0.15">
      <c r="A543" s="40" t="s">
        <v>1707</v>
      </c>
      <c r="B543" s="40">
        <v>1710710342</v>
      </c>
      <c r="C543" s="40" t="str">
        <f t="shared" si="8"/>
        <v>17107,1034,2</v>
      </c>
      <c r="D543" s="40" t="s">
        <v>1708</v>
      </c>
      <c r="E543" s="40" t="s">
        <v>240</v>
      </c>
    </row>
    <row r="544" spans="1:5" x14ac:dyDescent="0.15">
      <c r="A544" s="40" t="s">
        <v>382</v>
      </c>
      <c r="B544" s="40">
        <v>1710710433</v>
      </c>
      <c r="C544" s="40" t="str">
        <f t="shared" si="8"/>
        <v>17107,1043,3</v>
      </c>
      <c r="D544" s="40" t="s">
        <v>1709</v>
      </c>
      <c r="E544" s="40" t="s">
        <v>1710</v>
      </c>
    </row>
    <row r="545" spans="1:5" x14ac:dyDescent="0.15">
      <c r="A545" s="40" t="s">
        <v>1711</v>
      </c>
      <c r="B545" s="40">
        <v>1710710458</v>
      </c>
      <c r="C545" s="40" t="str">
        <f t="shared" si="8"/>
        <v>17107,1045,8</v>
      </c>
      <c r="D545" s="40" t="s">
        <v>1712</v>
      </c>
      <c r="E545" s="40" t="s">
        <v>1713</v>
      </c>
    </row>
    <row r="546" spans="1:5" x14ac:dyDescent="0.15">
      <c r="A546" s="40" t="s">
        <v>265</v>
      </c>
      <c r="B546" s="40">
        <v>1710710508</v>
      </c>
      <c r="C546" s="40" t="str">
        <f t="shared" si="8"/>
        <v>17107,1050,8</v>
      </c>
      <c r="D546" s="40" t="s">
        <v>1714</v>
      </c>
      <c r="E546" s="40" t="s">
        <v>264</v>
      </c>
    </row>
    <row r="547" spans="1:5" x14ac:dyDescent="0.15">
      <c r="A547" s="40" t="s">
        <v>1715</v>
      </c>
      <c r="B547" s="40">
        <v>1710710524</v>
      </c>
      <c r="C547" s="40" t="str">
        <f t="shared" si="8"/>
        <v>17107,1052,4</v>
      </c>
      <c r="D547" s="40" t="s">
        <v>1716</v>
      </c>
      <c r="E547" s="40" t="s">
        <v>1717</v>
      </c>
    </row>
    <row r="548" spans="1:5" x14ac:dyDescent="0.15">
      <c r="A548" s="40" t="s">
        <v>1718</v>
      </c>
      <c r="B548" s="40">
        <v>1710710532</v>
      </c>
      <c r="C548" s="40" t="str">
        <f t="shared" si="8"/>
        <v>17107,1053,2</v>
      </c>
      <c r="D548" s="40" t="s">
        <v>1719</v>
      </c>
      <c r="E548" s="40" t="s">
        <v>292</v>
      </c>
    </row>
    <row r="549" spans="1:5" x14ac:dyDescent="0.15">
      <c r="A549" s="40" t="s">
        <v>1720</v>
      </c>
      <c r="B549" s="40">
        <v>1710710540</v>
      </c>
      <c r="C549" s="40" t="str">
        <f t="shared" si="8"/>
        <v>17107,1054,0</v>
      </c>
      <c r="D549" s="40" t="s">
        <v>1721</v>
      </c>
      <c r="E549" s="40" t="s">
        <v>1722</v>
      </c>
    </row>
    <row r="550" spans="1:5" x14ac:dyDescent="0.15">
      <c r="A550" s="40" t="s">
        <v>1723</v>
      </c>
      <c r="B550" s="40">
        <v>1710710557</v>
      </c>
      <c r="C550" s="40" t="str">
        <f t="shared" si="8"/>
        <v>17107,1055,7</v>
      </c>
      <c r="D550" s="40" t="s">
        <v>1724</v>
      </c>
      <c r="E550" s="40" t="s">
        <v>1725</v>
      </c>
    </row>
    <row r="551" spans="1:5" x14ac:dyDescent="0.15">
      <c r="A551" s="40" t="s">
        <v>1726</v>
      </c>
      <c r="B551" s="40">
        <v>1710710599</v>
      </c>
      <c r="C551" s="40" t="str">
        <f t="shared" si="8"/>
        <v>17107,1059,9</v>
      </c>
      <c r="D551" s="40" t="s">
        <v>1727</v>
      </c>
      <c r="E551" s="40" t="s">
        <v>1728</v>
      </c>
    </row>
    <row r="552" spans="1:5" x14ac:dyDescent="0.15">
      <c r="A552" s="40" t="s">
        <v>437</v>
      </c>
      <c r="B552" s="40">
        <v>1710710607</v>
      </c>
      <c r="C552" s="40" t="str">
        <f t="shared" si="8"/>
        <v>17107,1060,7</v>
      </c>
      <c r="D552" s="40" t="s">
        <v>1729</v>
      </c>
      <c r="E552" s="40" t="s">
        <v>436</v>
      </c>
    </row>
    <row r="553" spans="1:5" x14ac:dyDescent="0.15">
      <c r="A553" s="40" t="s">
        <v>1730</v>
      </c>
      <c r="B553" s="40">
        <v>1710710631</v>
      </c>
      <c r="C553" s="40" t="str">
        <f t="shared" si="8"/>
        <v>17107,1063,1</v>
      </c>
      <c r="D553" s="40" t="s">
        <v>1731</v>
      </c>
      <c r="E553" s="40" t="s">
        <v>1732</v>
      </c>
    </row>
    <row r="554" spans="1:5" x14ac:dyDescent="0.15">
      <c r="A554" s="40" t="s">
        <v>639</v>
      </c>
      <c r="B554" s="40">
        <v>1710710649</v>
      </c>
      <c r="C554" s="40" t="str">
        <f t="shared" si="8"/>
        <v>17107,1064,9</v>
      </c>
      <c r="D554" s="40" t="s">
        <v>1733</v>
      </c>
      <c r="E554" s="40" t="s">
        <v>391</v>
      </c>
    </row>
    <row r="555" spans="1:5" x14ac:dyDescent="0.15">
      <c r="A555" s="40" t="s">
        <v>117</v>
      </c>
      <c r="B555" s="40">
        <v>1710710664</v>
      </c>
      <c r="C555" s="40" t="str">
        <f t="shared" si="8"/>
        <v>17107,1066,4</v>
      </c>
      <c r="D555" s="40" t="s">
        <v>1734</v>
      </c>
      <c r="E555" s="40" t="s">
        <v>116</v>
      </c>
    </row>
    <row r="556" spans="1:5" x14ac:dyDescent="0.15">
      <c r="A556" s="40" t="s">
        <v>1735</v>
      </c>
      <c r="B556" s="40">
        <v>1710710672</v>
      </c>
      <c r="C556" s="40" t="str">
        <f t="shared" si="8"/>
        <v>17107,1067,2</v>
      </c>
      <c r="D556" s="40" t="s">
        <v>1736</v>
      </c>
      <c r="E556" s="40" t="s">
        <v>526</v>
      </c>
    </row>
    <row r="557" spans="1:5" x14ac:dyDescent="0.15">
      <c r="A557" s="40" t="s">
        <v>114</v>
      </c>
      <c r="B557" s="40">
        <v>1710710680</v>
      </c>
      <c r="C557" s="40" t="str">
        <f t="shared" si="8"/>
        <v>17107,1068,0</v>
      </c>
      <c r="D557" s="40" t="s">
        <v>1737</v>
      </c>
      <c r="E557" s="40" t="s">
        <v>115</v>
      </c>
    </row>
    <row r="558" spans="1:5" x14ac:dyDescent="0.15">
      <c r="A558" s="40" t="s">
        <v>1738</v>
      </c>
      <c r="B558" s="40">
        <v>1710710698</v>
      </c>
      <c r="C558" s="40" t="str">
        <f t="shared" si="8"/>
        <v>17107,1069,8</v>
      </c>
      <c r="D558" s="40" t="s">
        <v>1739</v>
      </c>
      <c r="E558" s="40" t="s">
        <v>1740</v>
      </c>
    </row>
    <row r="559" spans="1:5" x14ac:dyDescent="0.15">
      <c r="A559" s="40" t="s">
        <v>133</v>
      </c>
      <c r="B559" s="40">
        <v>1711210524</v>
      </c>
      <c r="C559" s="40" t="str">
        <f t="shared" si="8"/>
        <v>17112,1052,4</v>
      </c>
      <c r="D559" s="40" t="s">
        <v>1741</v>
      </c>
      <c r="E559" s="40" t="s">
        <v>132</v>
      </c>
    </row>
    <row r="560" spans="1:5" x14ac:dyDescent="0.15">
      <c r="A560" s="40" t="s">
        <v>1742</v>
      </c>
      <c r="B560" s="40">
        <v>1711210631</v>
      </c>
      <c r="C560" s="40" t="str">
        <f t="shared" si="8"/>
        <v>17112,1063,1</v>
      </c>
      <c r="D560" s="40" t="s">
        <v>1743</v>
      </c>
      <c r="E560" s="40" t="s">
        <v>1744</v>
      </c>
    </row>
    <row r="561" spans="1:5" x14ac:dyDescent="0.15">
      <c r="A561" s="40" t="s">
        <v>1745</v>
      </c>
      <c r="B561" s="40">
        <v>1711310308</v>
      </c>
      <c r="C561" s="40" t="str">
        <f t="shared" si="8"/>
        <v>17113,1030,8</v>
      </c>
      <c r="D561" s="40" t="s">
        <v>1746</v>
      </c>
      <c r="E561" s="40" t="s">
        <v>1747</v>
      </c>
    </row>
    <row r="562" spans="1:5" x14ac:dyDescent="0.15">
      <c r="A562" s="40" t="s">
        <v>657</v>
      </c>
      <c r="B562" s="40">
        <v>1711310514</v>
      </c>
      <c r="C562" s="40" t="str">
        <f t="shared" si="8"/>
        <v>17113,1051,4</v>
      </c>
      <c r="D562" s="40" t="s">
        <v>1748</v>
      </c>
      <c r="E562" s="40" t="s">
        <v>546</v>
      </c>
    </row>
    <row r="563" spans="1:5" x14ac:dyDescent="0.15">
      <c r="A563" s="40" t="s">
        <v>1749</v>
      </c>
      <c r="B563" s="40">
        <v>1711310563</v>
      </c>
      <c r="C563" s="40" t="str">
        <f t="shared" si="8"/>
        <v>17113,1056,3</v>
      </c>
      <c r="D563" s="40" t="s">
        <v>1750</v>
      </c>
      <c r="E563" s="40" t="s">
        <v>1751</v>
      </c>
    </row>
    <row r="564" spans="1:5" x14ac:dyDescent="0.15">
      <c r="A564" s="40" t="s">
        <v>610</v>
      </c>
      <c r="B564" s="40">
        <v>1711310597</v>
      </c>
      <c r="C564" s="40" t="str">
        <f t="shared" si="8"/>
        <v>17113,1059,7</v>
      </c>
      <c r="D564" s="40" t="s">
        <v>1752</v>
      </c>
      <c r="E564" s="40" t="s">
        <v>1753</v>
      </c>
    </row>
    <row r="565" spans="1:5" x14ac:dyDescent="0.15">
      <c r="A565" s="40" t="s">
        <v>1754</v>
      </c>
      <c r="B565" s="40">
        <v>1711310720</v>
      </c>
      <c r="C565" s="40" t="str">
        <f t="shared" si="8"/>
        <v>17113,1072,0</v>
      </c>
      <c r="D565" s="40" t="s">
        <v>1755</v>
      </c>
      <c r="E565" s="40" t="s">
        <v>1756</v>
      </c>
    </row>
    <row r="566" spans="1:5" x14ac:dyDescent="0.15">
      <c r="A566" s="40" t="s">
        <v>1757</v>
      </c>
      <c r="B566" s="40">
        <v>1711310761</v>
      </c>
      <c r="C566" s="40" t="str">
        <f t="shared" si="8"/>
        <v>17113,1076,1</v>
      </c>
      <c r="D566" s="40" t="s">
        <v>1758</v>
      </c>
      <c r="E566" s="40" t="s">
        <v>1759</v>
      </c>
    </row>
    <row r="567" spans="1:5" x14ac:dyDescent="0.15">
      <c r="A567" s="40" t="s">
        <v>1760</v>
      </c>
      <c r="B567" s="40">
        <v>1711310811</v>
      </c>
      <c r="C567" s="40" t="str">
        <f t="shared" si="8"/>
        <v>17113,1081,1</v>
      </c>
      <c r="D567" s="40" t="s">
        <v>1761</v>
      </c>
      <c r="E567" s="40" t="s">
        <v>1762</v>
      </c>
    </row>
    <row r="568" spans="1:5" x14ac:dyDescent="0.15">
      <c r="A568" s="40" t="s">
        <v>1763</v>
      </c>
      <c r="B568" s="40">
        <v>1711310852</v>
      </c>
      <c r="C568" s="40" t="str">
        <f t="shared" si="8"/>
        <v>17113,1085,2</v>
      </c>
      <c r="D568" s="40" t="s">
        <v>1764</v>
      </c>
      <c r="E568" s="40" t="s">
        <v>869</v>
      </c>
    </row>
    <row r="569" spans="1:5" x14ac:dyDescent="0.15">
      <c r="A569" s="40" t="s">
        <v>151</v>
      </c>
      <c r="B569" s="40">
        <v>1711310886</v>
      </c>
      <c r="C569" s="40" t="str">
        <f t="shared" si="8"/>
        <v>17113,1088,6</v>
      </c>
      <c r="D569" s="40" t="s">
        <v>1765</v>
      </c>
      <c r="E569" s="40" t="s">
        <v>150</v>
      </c>
    </row>
    <row r="570" spans="1:5" x14ac:dyDescent="0.15">
      <c r="A570" s="40" t="s">
        <v>1766</v>
      </c>
      <c r="B570" s="40">
        <v>1711310936</v>
      </c>
      <c r="C570" s="40" t="str">
        <f t="shared" si="8"/>
        <v>17113,1093,6</v>
      </c>
      <c r="D570" s="40" t="s">
        <v>1767</v>
      </c>
      <c r="E570" s="40" t="s">
        <v>1768</v>
      </c>
    </row>
    <row r="571" spans="1:5" x14ac:dyDescent="0.15">
      <c r="A571" s="40" t="s">
        <v>1769</v>
      </c>
      <c r="B571" s="40">
        <v>1711310985</v>
      </c>
      <c r="C571" s="40" t="str">
        <f t="shared" si="8"/>
        <v>17113,1098,5</v>
      </c>
      <c r="D571" s="40" t="s">
        <v>1770</v>
      </c>
      <c r="E571" s="40" t="s">
        <v>1771</v>
      </c>
    </row>
    <row r="572" spans="1:5" x14ac:dyDescent="0.15">
      <c r="A572" s="40" t="s">
        <v>1772</v>
      </c>
      <c r="B572" s="40">
        <v>1711310993</v>
      </c>
      <c r="C572" s="40" t="str">
        <f t="shared" si="8"/>
        <v>17113,1099,3</v>
      </c>
      <c r="D572" s="40" t="s">
        <v>1773</v>
      </c>
      <c r="E572" s="40" t="s">
        <v>404</v>
      </c>
    </row>
    <row r="573" spans="1:5" x14ac:dyDescent="0.15">
      <c r="A573" s="40" t="s">
        <v>1774</v>
      </c>
      <c r="B573" s="40">
        <v>1711311017</v>
      </c>
      <c r="C573" s="40" t="str">
        <f t="shared" si="8"/>
        <v>17113,1101,7</v>
      </c>
      <c r="D573" s="40" t="s">
        <v>1775</v>
      </c>
      <c r="E573" s="40" t="s">
        <v>1776</v>
      </c>
    </row>
    <row r="574" spans="1:5" x14ac:dyDescent="0.15">
      <c r="A574" s="40" t="s">
        <v>1777</v>
      </c>
      <c r="B574" s="40">
        <v>1711311025</v>
      </c>
      <c r="C574" s="40" t="str">
        <f t="shared" si="8"/>
        <v>17113,1102,5</v>
      </c>
      <c r="D574" s="40" t="s">
        <v>1778</v>
      </c>
      <c r="E574" s="40" t="s">
        <v>356</v>
      </c>
    </row>
    <row r="575" spans="1:5" x14ac:dyDescent="0.15">
      <c r="A575" s="40" t="s">
        <v>177</v>
      </c>
      <c r="B575" s="40">
        <v>1711311033</v>
      </c>
      <c r="C575" s="40" t="str">
        <f t="shared" si="8"/>
        <v>17113,1103,3</v>
      </c>
      <c r="D575" s="40" t="s">
        <v>1779</v>
      </c>
      <c r="E575" s="40" t="s">
        <v>176</v>
      </c>
    </row>
    <row r="576" spans="1:5" x14ac:dyDescent="0.15">
      <c r="A576" s="40" t="s">
        <v>1780</v>
      </c>
      <c r="B576" s="40">
        <v>1711311116</v>
      </c>
      <c r="C576" s="40" t="str">
        <f t="shared" si="8"/>
        <v>17113,1111,6</v>
      </c>
      <c r="D576" s="40" t="s">
        <v>1781</v>
      </c>
      <c r="E576" s="40" t="s">
        <v>1782</v>
      </c>
    </row>
    <row r="577" spans="1:5" x14ac:dyDescent="0.15">
      <c r="A577" s="40" t="s">
        <v>315</v>
      </c>
      <c r="B577" s="40">
        <v>1711311173</v>
      </c>
      <c r="C577" s="40" t="str">
        <f t="shared" si="8"/>
        <v>17113,1117,3</v>
      </c>
      <c r="D577" s="40" t="s">
        <v>1783</v>
      </c>
      <c r="E577" s="40" t="s">
        <v>316</v>
      </c>
    </row>
    <row r="578" spans="1:5" x14ac:dyDescent="0.15">
      <c r="A578" s="40" t="s">
        <v>396</v>
      </c>
      <c r="B578" s="40">
        <v>1711311181</v>
      </c>
      <c r="C578" s="40" t="str">
        <f t="shared" si="8"/>
        <v>17113,1118,1</v>
      </c>
      <c r="D578" s="40" t="s">
        <v>1784</v>
      </c>
      <c r="E578" s="40" t="s">
        <v>395</v>
      </c>
    </row>
    <row r="579" spans="1:5" x14ac:dyDescent="0.15">
      <c r="A579" s="40" t="s">
        <v>459</v>
      </c>
      <c r="B579" s="40">
        <v>1711311215</v>
      </c>
      <c r="C579" s="40" t="str">
        <f t="shared" ref="C579:C642" si="9">171&amp;D579</f>
        <v>17113,1121,5</v>
      </c>
      <c r="D579" s="40" t="s">
        <v>1785</v>
      </c>
      <c r="E579" s="40" t="s">
        <v>458</v>
      </c>
    </row>
    <row r="580" spans="1:5" x14ac:dyDescent="0.15">
      <c r="A580" s="40" t="s">
        <v>656</v>
      </c>
      <c r="B580" s="40">
        <v>1711311223</v>
      </c>
      <c r="C580" s="40" t="str">
        <f t="shared" si="9"/>
        <v>17113,1122,3</v>
      </c>
      <c r="D580" s="40" t="s">
        <v>1786</v>
      </c>
      <c r="E580" s="40" t="s">
        <v>458</v>
      </c>
    </row>
    <row r="581" spans="1:5" x14ac:dyDescent="0.15">
      <c r="A581" s="40" t="s">
        <v>1787</v>
      </c>
      <c r="B581" s="40">
        <v>1711311231</v>
      </c>
      <c r="C581" s="40" t="str">
        <f t="shared" si="9"/>
        <v>17113,1123,1</v>
      </c>
      <c r="D581" s="40" t="s">
        <v>1788</v>
      </c>
      <c r="E581" s="40" t="s">
        <v>302</v>
      </c>
    </row>
    <row r="582" spans="1:5" x14ac:dyDescent="0.15">
      <c r="A582" s="40" t="s">
        <v>545</v>
      </c>
      <c r="B582" s="40">
        <v>1711311306</v>
      </c>
      <c r="C582" s="40" t="str">
        <f t="shared" si="9"/>
        <v>17113,1130,6</v>
      </c>
      <c r="D582" s="40" t="s">
        <v>1789</v>
      </c>
      <c r="E582" s="40" t="s">
        <v>544</v>
      </c>
    </row>
    <row r="583" spans="1:5" x14ac:dyDescent="0.15">
      <c r="A583" s="40" t="s">
        <v>1790</v>
      </c>
      <c r="B583" s="40">
        <v>1711311314</v>
      </c>
      <c r="C583" s="40" t="str">
        <f t="shared" si="9"/>
        <v>17113,1131,4</v>
      </c>
      <c r="D583" s="40" t="s">
        <v>1791</v>
      </c>
      <c r="E583" s="40" t="s">
        <v>188</v>
      </c>
    </row>
    <row r="584" spans="1:5" x14ac:dyDescent="0.15">
      <c r="A584" s="40" t="s">
        <v>1792</v>
      </c>
      <c r="B584" s="40">
        <v>1711311322</v>
      </c>
      <c r="C584" s="40" t="str">
        <f t="shared" si="9"/>
        <v>17113,1132,2</v>
      </c>
      <c r="D584" s="40" t="s">
        <v>1793</v>
      </c>
      <c r="E584" s="40" t="s">
        <v>1794</v>
      </c>
    </row>
    <row r="585" spans="1:5" x14ac:dyDescent="0.15">
      <c r="A585" s="40" t="s">
        <v>1795</v>
      </c>
      <c r="B585" s="40">
        <v>1711311355</v>
      </c>
      <c r="C585" s="40" t="str">
        <f t="shared" si="9"/>
        <v>17113,1135,5</v>
      </c>
      <c r="D585" s="40" t="s">
        <v>1796</v>
      </c>
      <c r="E585" s="40" t="s">
        <v>123</v>
      </c>
    </row>
    <row r="586" spans="1:5" x14ac:dyDescent="0.15">
      <c r="A586" s="40" t="s">
        <v>635</v>
      </c>
      <c r="B586" s="40">
        <v>1711311371</v>
      </c>
      <c r="C586" s="40" t="str">
        <f t="shared" si="9"/>
        <v>17113,1137,1</v>
      </c>
      <c r="D586" s="40" t="s">
        <v>1797</v>
      </c>
      <c r="E586" s="40" t="s">
        <v>123</v>
      </c>
    </row>
    <row r="587" spans="1:5" x14ac:dyDescent="0.15">
      <c r="A587" s="40" t="s">
        <v>417</v>
      </c>
      <c r="B587" s="40">
        <v>1711311389</v>
      </c>
      <c r="C587" s="40" t="str">
        <f t="shared" si="9"/>
        <v>17113,1138,9</v>
      </c>
      <c r="D587" s="40" t="s">
        <v>1798</v>
      </c>
      <c r="E587" s="40" t="s">
        <v>123</v>
      </c>
    </row>
    <row r="588" spans="1:5" x14ac:dyDescent="0.15">
      <c r="A588" s="40" t="s">
        <v>1799</v>
      </c>
      <c r="B588" s="40">
        <v>1711311397</v>
      </c>
      <c r="C588" s="40" t="str">
        <f t="shared" si="9"/>
        <v>17113,1139,7</v>
      </c>
      <c r="D588" s="40" t="s">
        <v>1800</v>
      </c>
      <c r="E588" s="40" t="s">
        <v>1801</v>
      </c>
    </row>
    <row r="589" spans="1:5" x14ac:dyDescent="0.15">
      <c r="A589" s="40" t="s">
        <v>1802</v>
      </c>
      <c r="B589" s="40">
        <v>1711311405</v>
      </c>
      <c r="C589" s="40" t="str">
        <f t="shared" si="9"/>
        <v>17113,1140,5</v>
      </c>
      <c r="D589" s="40" t="s">
        <v>1803</v>
      </c>
      <c r="E589" s="40" t="s">
        <v>1804</v>
      </c>
    </row>
    <row r="590" spans="1:5" x14ac:dyDescent="0.15">
      <c r="A590" s="40" t="s">
        <v>1805</v>
      </c>
      <c r="B590" s="40">
        <v>1711311447</v>
      </c>
      <c r="C590" s="40" t="str">
        <f t="shared" si="9"/>
        <v>17113,1144,7</v>
      </c>
      <c r="D590" s="40" t="s">
        <v>1806</v>
      </c>
      <c r="E590" s="40" t="s">
        <v>1807</v>
      </c>
    </row>
    <row r="591" spans="1:5" x14ac:dyDescent="0.15">
      <c r="A591" s="40" t="s">
        <v>1808</v>
      </c>
      <c r="B591" s="40">
        <v>1711311470</v>
      </c>
      <c r="C591" s="40" t="str">
        <f t="shared" si="9"/>
        <v>17113,1147,0</v>
      </c>
      <c r="D591" s="40" t="s">
        <v>1809</v>
      </c>
      <c r="E591" s="40" t="s">
        <v>1810</v>
      </c>
    </row>
    <row r="592" spans="1:5" x14ac:dyDescent="0.15">
      <c r="A592" s="40" t="s">
        <v>1811</v>
      </c>
      <c r="B592" s="40">
        <v>1711311504</v>
      </c>
      <c r="C592" s="40" t="str">
        <f t="shared" si="9"/>
        <v>17113,1150,4</v>
      </c>
      <c r="D592" s="40" t="s">
        <v>1812</v>
      </c>
      <c r="E592" s="40" t="s">
        <v>357</v>
      </c>
    </row>
    <row r="593" spans="1:5" x14ac:dyDescent="0.15">
      <c r="A593" s="40" t="s">
        <v>621</v>
      </c>
      <c r="B593" s="40">
        <v>1711311520</v>
      </c>
      <c r="C593" s="40" t="str">
        <f t="shared" si="9"/>
        <v>17113,1152,0</v>
      </c>
      <c r="D593" s="40" t="s">
        <v>1813</v>
      </c>
      <c r="E593" s="40" t="s">
        <v>159</v>
      </c>
    </row>
    <row r="594" spans="1:5" x14ac:dyDescent="0.15">
      <c r="A594" s="40" t="s">
        <v>1814</v>
      </c>
      <c r="B594" s="40">
        <v>1711311538</v>
      </c>
      <c r="C594" s="40" t="str">
        <f t="shared" si="9"/>
        <v>17113,1153,8</v>
      </c>
      <c r="D594" s="40" t="s">
        <v>1815</v>
      </c>
      <c r="E594" s="40" t="s">
        <v>1816</v>
      </c>
    </row>
    <row r="595" spans="1:5" x14ac:dyDescent="0.15">
      <c r="A595" s="40" t="s">
        <v>1817</v>
      </c>
      <c r="B595" s="40">
        <v>1711311546</v>
      </c>
      <c r="C595" s="40" t="str">
        <f t="shared" si="9"/>
        <v>17113,1154,6</v>
      </c>
      <c r="D595" s="40" t="s">
        <v>1818</v>
      </c>
      <c r="E595" s="40" t="s">
        <v>1816</v>
      </c>
    </row>
    <row r="596" spans="1:5" x14ac:dyDescent="0.15">
      <c r="A596" s="40" t="s">
        <v>1819</v>
      </c>
      <c r="B596" s="40">
        <v>1711311561</v>
      </c>
      <c r="C596" s="40" t="str">
        <f t="shared" si="9"/>
        <v>17113,1156,1</v>
      </c>
      <c r="D596" s="40" t="s">
        <v>1820</v>
      </c>
      <c r="E596" s="40" t="s">
        <v>164</v>
      </c>
    </row>
    <row r="597" spans="1:5" x14ac:dyDescent="0.15">
      <c r="A597" s="40" t="s">
        <v>1821</v>
      </c>
      <c r="B597" s="40">
        <v>1711311579</v>
      </c>
      <c r="C597" s="40" t="str">
        <f t="shared" si="9"/>
        <v>17113,1157,9</v>
      </c>
      <c r="D597" s="40" t="s">
        <v>1822</v>
      </c>
      <c r="E597" s="40" t="s">
        <v>164</v>
      </c>
    </row>
    <row r="598" spans="1:5" x14ac:dyDescent="0.15">
      <c r="A598" s="40" t="s">
        <v>1823</v>
      </c>
      <c r="B598" s="40">
        <v>1711311587</v>
      </c>
      <c r="C598" s="40" t="str">
        <f t="shared" si="9"/>
        <v>17113,1158,7</v>
      </c>
      <c r="D598" s="40" t="s">
        <v>1824</v>
      </c>
      <c r="E598" s="40" t="s">
        <v>377</v>
      </c>
    </row>
    <row r="599" spans="1:5" x14ac:dyDescent="0.15">
      <c r="A599" s="40" t="s">
        <v>355</v>
      </c>
      <c r="B599" s="40">
        <v>1711311603</v>
      </c>
      <c r="C599" s="40" t="str">
        <f t="shared" si="9"/>
        <v>17113,1160,3</v>
      </c>
      <c r="D599" s="40" t="s">
        <v>1825</v>
      </c>
      <c r="E599" s="40" t="s">
        <v>354</v>
      </c>
    </row>
    <row r="600" spans="1:5" x14ac:dyDescent="0.15">
      <c r="A600" s="40" t="s">
        <v>143</v>
      </c>
      <c r="B600" s="40">
        <v>1711311611</v>
      </c>
      <c r="C600" s="40" t="str">
        <f t="shared" si="9"/>
        <v>17113,1161,1</v>
      </c>
      <c r="D600" s="40" t="s">
        <v>1826</v>
      </c>
      <c r="E600" s="40" t="s">
        <v>144</v>
      </c>
    </row>
    <row r="601" spans="1:5" x14ac:dyDescent="0.15">
      <c r="A601" s="40" t="s">
        <v>288</v>
      </c>
      <c r="B601" s="40">
        <v>1711311629</v>
      </c>
      <c r="C601" s="40" t="str">
        <f t="shared" si="9"/>
        <v>17113,1162,9</v>
      </c>
      <c r="D601" s="40" t="s">
        <v>1827</v>
      </c>
      <c r="E601" s="40" t="s">
        <v>289</v>
      </c>
    </row>
    <row r="602" spans="1:5" x14ac:dyDescent="0.15">
      <c r="A602" s="40" t="s">
        <v>1828</v>
      </c>
      <c r="B602" s="40">
        <v>1711311637</v>
      </c>
      <c r="C602" s="40" t="str">
        <f t="shared" si="9"/>
        <v>17113,1163,7</v>
      </c>
      <c r="D602" s="40" t="s">
        <v>1829</v>
      </c>
      <c r="E602" s="40" t="s">
        <v>507</v>
      </c>
    </row>
    <row r="603" spans="1:5" x14ac:dyDescent="0.15">
      <c r="A603" s="40" t="s">
        <v>508</v>
      </c>
      <c r="B603" s="40">
        <v>1711311645</v>
      </c>
      <c r="C603" s="40" t="str">
        <f t="shared" si="9"/>
        <v>17113,1164,5</v>
      </c>
      <c r="D603" s="40" t="s">
        <v>1830</v>
      </c>
      <c r="E603" s="40" t="s">
        <v>507</v>
      </c>
    </row>
    <row r="604" spans="1:5" x14ac:dyDescent="0.15">
      <c r="A604" s="40" t="s">
        <v>525</v>
      </c>
      <c r="B604" s="40">
        <v>1711311660</v>
      </c>
      <c r="C604" s="40" t="str">
        <f t="shared" si="9"/>
        <v>17113,1166,0</v>
      </c>
      <c r="D604" s="40" t="s">
        <v>1831</v>
      </c>
      <c r="E604" s="40" t="s">
        <v>238</v>
      </c>
    </row>
    <row r="605" spans="1:5" x14ac:dyDescent="0.15">
      <c r="A605" s="40" t="s">
        <v>1832</v>
      </c>
      <c r="B605" s="40">
        <v>1711311686</v>
      </c>
      <c r="C605" s="40" t="str">
        <f t="shared" si="9"/>
        <v>17113,1168,6</v>
      </c>
      <c r="D605" s="40" t="s">
        <v>1833</v>
      </c>
      <c r="E605" s="40" t="s">
        <v>1307</v>
      </c>
    </row>
    <row r="606" spans="1:5" x14ac:dyDescent="0.15">
      <c r="A606" s="40" t="s">
        <v>1834</v>
      </c>
      <c r="B606" s="40">
        <v>1711311702</v>
      </c>
      <c r="C606" s="40" t="str">
        <f t="shared" si="9"/>
        <v>17113,1170,2</v>
      </c>
      <c r="D606" s="40" t="s">
        <v>1835</v>
      </c>
      <c r="E606" s="40" t="s">
        <v>1836</v>
      </c>
    </row>
    <row r="607" spans="1:5" x14ac:dyDescent="0.15">
      <c r="A607" s="40" t="s">
        <v>263</v>
      </c>
      <c r="B607" s="40">
        <v>1711311710</v>
      </c>
      <c r="C607" s="40" t="str">
        <f t="shared" si="9"/>
        <v>17113,1171,0</v>
      </c>
      <c r="D607" s="40" t="s">
        <v>1837</v>
      </c>
      <c r="E607" s="40" t="s">
        <v>97</v>
      </c>
    </row>
    <row r="608" spans="1:5" x14ac:dyDescent="0.15">
      <c r="A608" s="40" t="s">
        <v>440</v>
      </c>
      <c r="B608" s="40">
        <v>1711311728</v>
      </c>
      <c r="C608" s="40" t="str">
        <f t="shared" si="9"/>
        <v>17113,1172,8</v>
      </c>
      <c r="D608" s="40" t="s">
        <v>1838</v>
      </c>
      <c r="E608" s="40" t="s">
        <v>394</v>
      </c>
    </row>
    <row r="609" spans="1:5" x14ac:dyDescent="0.15">
      <c r="A609" s="40" t="s">
        <v>1839</v>
      </c>
      <c r="B609" s="40">
        <v>1711311736</v>
      </c>
      <c r="C609" s="40" t="str">
        <f t="shared" si="9"/>
        <v>17113,1173,6</v>
      </c>
      <c r="D609" s="40" t="s">
        <v>1840</v>
      </c>
      <c r="E609" s="40" t="s">
        <v>1841</v>
      </c>
    </row>
    <row r="610" spans="1:5" x14ac:dyDescent="0.15">
      <c r="A610" s="40" t="s">
        <v>110</v>
      </c>
      <c r="B610" s="40">
        <v>1711311744</v>
      </c>
      <c r="C610" s="40" t="str">
        <f t="shared" si="9"/>
        <v>17113,1174,4</v>
      </c>
      <c r="D610" s="40" t="s">
        <v>1842</v>
      </c>
      <c r="E610" s="40" t="s">
        <v>111</v>
      </c>
    </row>
    <row r="611" spans="1:5" x14ac:dyDescent="0.15">
      <c r="A611" s="40" t="s">
        <v>1843</v>
      </c>
      <c r="B611" s="40">
        <v>1711311751</v>
      </c>
      <c r="C611" s="40" t="str">
        <f t="shared" si="9"/>
        <v>17113,1175,1</v>
      </c>
      <c r="D611" s="40" t="s">
        <v>1844</v>
      </c>
      <c r="E611" s="40" t="s">
        <v>152</v>
      </c>
    </row>
    <row r="612" spans="1:5" x14ac:dyDescent="0.15">
      <c r="A612" s="40" t="s">
        <v>1845</v>
      </c>
      <c r="B612" s="40">
        <v>1711311769</v>
      </c>
      <c r="C612" s="40" t="str">
        <f t="shared" si="9"/>
        <v>17113,1176,9</v>
      </c>
      <c r="D612" s="40" t="s">
        <v>1846</v>
      </c>
      <c r="E612" s="40" t="s">
        <v>486</v>
      </c>
    </row>
    <row r="613" spans="1:5" x14ac:dyDescent="0.15">
      <c r="A613" s="40" t="s">
        <v>451</v>
      </c>
      <c r="B613" s="40">
        <v>1711311777</v>
      </c>
      <c r="C613" s="40" t="str">
        <f t="shared" si="9"/>
        <v>17113,1177,7</v>
      </c>
      <c r="D613" s="40" t="s">
        <v>1847</v>
      </c>
      <c r="E613" s="40" t="s">
        <v>152</v>
      </c>
    </row>
    <row r="614" spans="1:5" x14ac:dyDescent="0.15">
      <c r="A614" s="40" t="s">
        <v>390</v>
      </c>
      <c r="B614" s="40">
        <v>1711311785</v>
      </c>
      <c r="C614" s="40" t="str">
        <f t="shared" si="9"/>
        <v>17113,1178,5</v>
      </c>
      <c r="D614" s="40" t="s">
        <v>1848</v>
      </c>
      <c r="E614" s="40" t="s">
        <v>174</v>
      </c>
    </row>
    <row r="615" spans="1:5" x14ac:dyDescent="0.15">
      <c r="A615" s="40" t="s">
        <v>588</v>
      </c>
      <c r="B615" s="40">
        <v>1711410165</v>
      </c>
      <c r="C615" s="40" t="str">
        <f t="shared" si="9"/>
        <v>17114,1016,5</v>
      </c>
      <c r="D615" s="40" t="s">
        <v>1849</v>
      </c>
      <c r="E615" s="40" t="s">
        <v>1850</v>
      </c>
    </row>
    <row r="616" spans="1:5" x14ac:dyDescent="0.15">
      <c r="A616" s="40" t="s">
        <v>603</v>
      </c>
      <c r="B616" s="40">
        <v>1711410363</v>
      </c>
      <c r="C616" s="40" t="str">
        <f t="shared" si="9"/>
        <v>17114,1036,3</v>
      </c>
      <c r="D616" s="40" t="s">
        <v>1851</v>
      </c>
      <c r="E616" s="40" t="s">
        <v>1451</v>
      </c>
    </row>
    <row r="617" spans="1:5" x14ac:dyDescent="0.15">
      <c r="A617" s="40" t="s">
        <v>575</v>
      </c>
      <c r="B617" s="40">
        <v>1711410694</v>
      </c>
      <c r="C617" s="40" t="str">
        <f t="shared" si="9"/>
        <v>17114,1069,4</v>
      </c>
      <c r="D617" s="40" t="s">
        <v>1852</v>
      </c>
      <c r="E617" s="40" t="s">
        <v>1853</v>
      </c>
    </row>
    <row r="618" spans="1:5" x14ac:dyDescent="0.15">
      <c r="A618" s="40" t="s">
        <v>303</v>
      </c>
      <c r="B618" s="40">
        <v>1711410793</v>
      </c>
      <c r="C618" s="40" t="str">
        <f t="shared" si="9"/>
        <v>17114,1079,3</v>
      </c>
      <c r="D618" s="40" t="s">
        <v>1854</v>
      </c>
      <c r="E618" s="40" t="s">
        <v>139</v>
      </c>
    </row>
    <row r="619" spans="1:5" x14ac:dyDescent="0.15">
      <c r="A619" s="40" t="s">
        <v>1855</v>
      </c>
      <c r="B619" s="40">
        <v>1711410819</v>
      </c>
      <c r="C619" s="40" t="str">
        <f t="shared" si="9"/>
        <v>17114,1081,9</v>
      </c>
      <c r="D619" s="40" t="s">
        <v>1856</v>
      </c>
      <c r="E619" s="40" t="s">
        <v>258</v>
      </c>
    </row>
    <row r="620" spans="1:5" x14ac:dyDescent="0.15">
      <c r="A620" s="40" t="s">
        <v>1857</v>
      </c>
      <c r="B620" s="40">
        <v>1711410876</v>
      </c>
      <c r="C620" s="40" t="str">
        <f t="shared" si="9"/>
        <v>17114,1087,6</v>
      </c>
      <c r="D620" s="40" t="s">
        <v>1858</v>
      </c>
      <c r="E620" s="40" t="s">
        <v>100</v>
      </c>
    </row>
    <row r="621" spans="1:5" x14ac:dyDescent="0.15">
      <c r="A621" s="40" t="s">
        <v>1403</v>
      </c>
      <c r="B621" s="40">
        <v>1711410892</v>
      </c>
      <c r="C621" s="40" t="str">
        <f t="shared" si="9"/>
        <v>17114,1089,2</v>
      </c>
      <c r="D621" s="40" t="s">
        <v>1859</v>
      </c>
      <c r="E621" s="40" t="s">
        <v>1762</v>
      </c>
    </row>
    <row r="622" spans="1:5" x14ac:dyDescent="0.15">
      <c r="A622" s="40" t="s">
        <v>1860</v>
      </c>
      <c r="B622" s="40">
        <v>1711410942</v>
      </c>
      <c r="C622" s="40" t="str">
        <f t="shared" si="9"/>
        <v>17114,1094,2</v>
      </c>
      <c r="D622" s="40" t="s">
        <v>1861</v>
      </c>
      <c r="E622" s="40" t="s">
        <v>1862</v>
      </c>
    </row>
    <row r="623" spans="1:5" x14ac:dyDescent="0.15">
      <c r="A623" s="40" t="s">
        <v>1863</v>
      </c>
      <c r="B623" s="40">
        <v>1711410967</v>
      </c>
      <c r="C623" s="40" t="str">
        <f t="shared" si="9"/>
        <v>17114,1096,7</v>
      </c>
      <c r="D623" s="40" t="s">
        <v>1864</v>
      </c>
      <c r="E623" s="40" t="s">
        <v>1865</v>
      </c>
    </row>
    <row r="624" spans="1:5" x14ac:dyDescent="0.15">
      <c r="A624" s="40" t="s">
        <v>1866</v>
      </c>
      <c r="B624" s="40">
        <v>1711410991</v>
      </c>
      <c r="C624" s="40" t="str">
        <f t="shared" si="9"/>
        <v>17114,1099,1</v>
      </c>
      <c r="D624" s="40" t="s">
        <v>1867</v>
      </c>
      <c r="E624" s="40" t="s">
        <v>322</v>
      </c>
    </row>
    <row r="625" spans="1:5" x14ac:dyDescent="0.15">
      <c r="A625" s="40" t="s">
        <v>418</v>
      </c>
      <c r="B625" s="40">
        <v>1711411056</v>
      </c>
      <c r="C625" s="40" t="str">
        <f t="shared" si="9"/>
        <v>17114,1105,6</v>
      </c>
      <c r="D625" s="40" t="s">
        <v>1868</v>
      </c>
      <c r="E625" s="40" t="s">
        <v>419</v>
      </c>
    </row>
    <row r="626" spans="1:5" x14ac:dyDescent="0.15">
      <c r="A626" s="40" t="s">
        <v>1869</v>
      </c>
      <c r="B626" s="40">
        <v>1711411064</v>
      </c>
      <c r="C626" s="40" t="str">
        <f t="shared" si="9"/>
        <v>17114,1106,4</v>
      </c>
      <c r="D626" s="40" t="s">
        <v>1870</v>
      </c>
      <c r="E626" s="40" t="s">
        <v>1871</v>
      </c>
    </row>
    <row r="627" spans="1:5" x14ac:dyDescent="0.15">
      <c r="A627" s="40" t="s">
        <v>647</v>
      </c>
      <c r="B627" s="40">
        <v>1711411080</v>
      </c>
      <c r="C627" s="40" t="str">
        <f t="shared" si="9"/>
        <v>17114,1108,0</v>
      </c>
      <c r="D627" s="40" t="s">
        <v>1872</v>
      </c>
      <c r="E627" s="40" t="s">
        <v>464</v>
      </c>
    </row>
    <row r="628" spans="1:5" x14ac:dyDescent="0.15">
      <c r="A628" s="40" t="s">
        <v>245</v>
      </c>
      <c r="B628" s="40">
        <v>1711411098</v>
      </c>
      <c r="C628" s="40" t="str">
        <f t="shared" si="9"/>
        <v>17114,1109,8</v>
      </c>
      <c r="D628" s="40" t="s">
        <v>1873</v>
      </c>
      <c r="E628" s="40" t="s">
        <v>244</v>
      </c>
    </row>
    <row r="629" spans="1:5" x14ac:dyDescent="0.15">
      <c r="A629" s="40" t="s">
        <v>1874</v>
      </c>
      <c r="B629" s="40">
        <v>1711411213</v>
      </c>
      <c r="C629" s="40" t="str">
        <f t="shared" si="9"/>
        <v>17114,1121,3</v>
      </c>
      <c r="D629" s="40" t="s">
        <v>1875</v>
      </c>
      <c r="E629" s="40" t="s">
        <v>254</v>
      </c>
    </row>
    <row r="630" spans="1:5" x14ac:dyDescent="0.15">
      <c r="A630" s="40" t="s">
        <v>502</v>
      </c>
      <c r="B630" s="40">
        <v>1711411239</v>
      </c>
      <c r="C630" s="40" t="str">
        <f t="shared" si="9"/>
        <v>17114,1123,9</v>
      </c>
      <c r="D630" s="40" t="s">
        <v>1876</v>
      </c>
      <c r="E630" s="40" t="s">
        <v>186</v>
      </c>
    </row>
    <row r="631" spans="1:5" x14ac:dyDescent="0.15">
      <c r="A631" s="40" t="s">
        <v>1877</v>
      </c>
      <c r="B631" s="40">
        <v>1711411247</v>
      </c>
      <c r="C631" s="40" t="str">
        <f t="shared" si="9"/>
        <v>17114,1124,7</v>
      </c>
      <c r="D631" s="40" t="s">
        <v>1878</v>
      </c>
      <c r="E631" s="40" t="s">
        <v>109</v>
      </c>
    </row>
    <row r="632" spans="1:5" x14ac:dyDescent="0.15">
      <c r="A632" s="40" t="s">
        <v>1879</v>
      </c>
      <c r="B632" s="40">
        <v>1711411254</v>
      </c>
      <c r="C632" s="40" t="str">
        <f t="shared" si="9"/>
        <v>17114,1125,4</v>
      </c>
      <c r="D632" s="40" t="s">
        <v>1880</v>
      </c>
      <c r="E632" s="40" t="s">
        <v>516</v>
      </c>
    </row>
    <row r="633" spans="1:5" x14ac:dyDescent="0.15">
      <c r="A633" s="40" t="s">
        <v>257</v>
      </c>
      <c r="B633" s="40">
        <v>1711411296</v>
      </c>
      <c r="C633" s="40" t="str">
        <f t="shared" si="9"/>
        <v>17114,1129,6</v>
      </c>
      <c r="D633" s="40" t="s">
        <v>1881</v>
      </c>
      <c r="E633" s="40" t="s">
        <v>123</v>
      </c>
    </row>
    <row r="634" spans="1:5" x14ac:dyDescent="0.15">
      <c r="A634" s="40" t="s">
        <v>430</v>
      </c>
      <c r="B634" s="40">
        <v>1711411320</v>
      </c>
      <c r="C634" s="40" t="str">
        <f t="shared" si="9"/>
        <v>17114,1132,0</v>
      </c>
      <c r="D634" s="40" t="s">
        <v>1882</v>
      </c>
      <c r="E634" s="40" t="s">
        <v>429</v>
      </c>
    </row>
    <row r="635" spans="1:5" x14ac:dyDescent="0.15">
      <c r="A635" s="40" t="s">
        <v>1883</v>
      </c>
      <c r="B635" s="40">
        <v>1711411338</v>
      </c>
      <c r="C635" s="40" t="str">
        <f t="shared" si="9"/>
        <v>17114,1133,8</v>
      </c>
      <c r="D635" s="40" t="s">
        <v>1884</v>
      </c>
      <c r="E635" s="40" t="s">
        <v>1885</v>
      </c>
    </row>
    <row r="636" spans="1:5" x14ac:dyDescent="0.15">
      <c r="A636" s="40" t="s">
        <v>655</v>
      </c>
      <c r="B636" s="40">
        <v>1711411346</v>
      </c>
      <c r="C636" s="40" t="str">
        <f t="shared" si="9"/>
        <v>17114,1134,6</v>
      </c>
      <c r="D636" s="40" t="s">
        <v>1886</v>
      </c>
      <c r="E636" s="40" t="s">
        <v>462</v>
      </c>
    </row>
    <row r="637" spans="1:5" x14ac:dyDescent="0.15">
      <c r="A637" s="40" t="s">
        <v>1887</v>
      </c>
      <c r="B637" s="40">
        <v>1711411353</v>
      </c>
      <c r="C637" s="40" t="str">
        <f t="shared" si="9"/>
        <v>17114,1135,3</v>
      </c>
      <c r="D637" s="40" t="s">
        <v>1888</v>
      </c>
      <c r="E637" s="40" t="s">
        <v>1889</v>
      </c>
    </row>
    <row r="638" spans="1:5" x14ac:dyDescent="0.15">
      <c r="A638" s="40" t="s">
        <v>1890</v>
      </c>
      <c r="B638" s="40">
        <v>1711411361</v>
      </c>
      <c r="C638" s="40" t="str">
        <f t="shared" si="9"/>
        <v>17114,1136,1</v>
      </c>
      <c r="D638" s="40" t="s">
        <v>1891</v>
      </c>
      <c r="E638" s="40" t="s">
        <v>1139</v>
      </c>
    </row>
    <row r="639" spans="1:5" x14ac:dyDescent="0.15">
      <c r="A639" s="40" t="s">
        <v>1892</v>
      </c>
      <c r="B639" s="40">
        <v>1711411387</v>
      </c>
      <c r="C639" s="40" t="str">
        <f t="shared" si="9"/>
        <v>17114,1138,7</v>
      </c>
      <c r="D639" s="40" t="s">
        <v>1893</v>
      </c>
      <c r="E639" s="40" t="s">
        <v>1169</v>
      </c>
    </row>
    <row r="640" spans="1:5" x14ac:dyDescent="0.15">
      <c r="A640" s="40" t="s">
        <v>1894</v>
      </c>
      <c r="B640" s="40">
        <v>1711411395</v>
      </c>
      <c r="C640" s="40" t="str">
        <f t="shared" si="9"/>
        <v>17114,1139,5</v>
      </c>
      <c r="D640" s="40" t="s">
        <v>1895</v>
      </c>
      <c r="E640" s="40" t="s">
        <v>360</v>
      </c>
    </row>
    <row r="641" spans="1:5" x14ac:dyDescent="0.15">
      <c r="A641" s="40" t="s">
        <v>1896</v>
      </c>
      <c r="B641" s="40">
        <v>1711411411</v>
      </c>
      <c r="C641" s="40" t="str">
        <f t="shared" si="9"/>
        <v>17114,1141,1</v>
      </c>
      <c r="D641" s="40" t="s">
        <v>1897</v>
      </c>
      <c r="E641" s="40" t="s">
        <v>354</v>
      </c>
    </row>
    <row r="642" spans="1:5" x14ac:dyDescent="0.15">
      <c r="A642" s="40" t="s">
        <v>658</v>
      </c>
      <c r="B642" s="40">
        <v>1711411429</v>
      </c>
      <c r="C642" s="40" t="str">
        <f t="shared" si="9"/>
        <v>17114,1142,9</v>
      </c>
      <c r="D642" s="40" t="s">
        <v>1898</v>
      </c>
      <c r="E642" s="40" t="s">
        <v>1899</v>
      </c>
    </row>
    <row r="643" spans="1:5" x14ac:dyDescent="0.15">
      <c r="A643" s="40" t="s">
        <v>158</v>
      </c>
      <c r="B643" s="40">
        <v>1711411437</v>
      </c>
      <c r="C643" s="40" t="str">
        <f t="shared" ref="C643:C706" si="10">171&amp;D643</f>
        <v>17114,1143,7</v>
      </c>
      <c r="D643" s="40" t="s">
        <v>1900</v>
      </c>
      <c r="E643" s="40" t="s">
        <v>157</v>
      </c>
    </row>
    <row r="644" spans="1:5" x14ac:dyDescent="0.15">
      <c r="A644" s="40" t="s">
        <v>1901</v>
      </c>
      <c r="B644" s="40">
        <v>1711411445</v>
      </c>
      <c r="C644" s="40" t="str">
        <f t="shared" si="10"/>
        <v>17114,1144,5</v>
      </c>
      <c r="D644" s="40" t="s">
        <v>1902</v>
      </c>
      <c r="E644" s="40" t="s">
        <v>427</v>
      </c>
    </row>
    <row r="645" spans="1:5" x14ac:dyDescent="0.15">
      <c r="A645" s="40" t="s">
        <v>1903</v>
      </c>
      <c r="B645" s="40">
        <v>1711411452</v>
      </c>
      <c r="C645" s="40" t="str">
        <f t="shared" si="10"/>
        <v>17114,1145,2</v>
      </c>
      <c r="D645" s="40" t="s">
        <v>1904</v>
      </c>
      <c r="E645" s="40" t="s">
        <v>427</v>
      </c>
    </row>
    <row r="646" spans="1:5" x14ac:dyDescent="0.15">
      <c r="A646" s="40" t="s">
        <v>1905</v>
      </c>
      <c r="B646" s="40">
        <v>1711411460</v>
      </c>
      <c r="C646" s="40" t="str">
        <f t="shared" si="10"/>
        <v>17114,1146,0</v>
      </c>
      <c r="D646" s="40" t="s">
        <v>1906</v>
      </c>
      <c r="E646" s="40" t="s">
        <v>97</v>
      </c>
    </row>
    <row r="647" spans="1:5" x14ac:dyDescent="0.15">
      <c r="A647" s="40" t="s">
        <v>1907</v>
      </c>
      <c r="B647" s="40">
        <v>1711411478</v>
      </c>
      <c r="C647" s="40" t="str">
        <f t="shared" si="10"/>
        <v>17114,1147,8</v>
      </c>
      <c r="D647" s="40" t="s">
        <v>1908</v>
      </c>
      <c r="E647" s="40" t="s">
        <v>1909</v>
      </c>
    </row>
    <row r="648" spans="1:5" x14ac:dyDescent="0.15">
      <c r="A648" s="40" t="s">
        <v>211</v>
      </c>
      <c r="B648" s="40">
        <v>1711510287</v>
      </c>
      <c r="C648" s="40" t="str">
        <f t="shared" si="10"/>
        <v>17115,1028,7</v>
      </c>
      <c r="D648" s="40" t="s">
        <v>1910</v>
      </c>
      <c r="E648" s="40" t="s">
        <v>210</v>
      </c>
    </row>
    <row r="649" spans="1:5" x14ac:dyDescent="0.15">
      <c r="A649" s="40" t="s">
        <v>1911</v>
      </c>
      <c r="B649" s="40">
        <v>1711510352</v>
      </c>
      <c r="C649" s="40" t="str">
        <f t="shared" si="10"/>
        <v>17115,1035,2</v>
      </c>
      <c r="D649" s="40" t="s">
        <v>1912</v>
      </c>
      <c r="E649" s="40" t="s">
        <v>127</v>
      </c>
    </row>
    <row r="650" spans="1:5" x14ac:dyDescent="0.15">
      <c r="A650" s="40" t="s">
        <v>1913</v>
      </c>
      <c r="B650" s="40">
        <v>1711510360</v>
      </c>
      <c r="C650" s="40" t="str">
        <f t="shared" si="10"/>
        <v>17115,1036,0</v>
      </c>
      <c r="D650" s="40" t="s">
        <v>1914</v>
      </c>
      <c r="E650" s="40" t="s">
        <v>496</v>
      </c>
    </row>
    <row r="651" spans="1:5" x14ac:dyDescent="0.15">
      <c r="A651" s="40" t="s">
        <v>456</v>
      </c>
      <c r="B651" s="40">
        <v>1711510386</v>
      </c>
      <c r="C651" s="40" t="str">
        <f t="shared" si="10"/>
        <v>17115,1038,6</v>
      </c>
      <c r="D651" s="40" t="s">
        <v>1915</v>
      </c>
      <c r="E651" s="40" t="s">
        <v>258</v>
      </c>
    </row>
    <row r="652" spans="1:5" x14ac:dyDescent="0.15">
      <c r="A652" s="40" t="s">
        <v>1916</v>
      </c>
      <c r="B652" s="40">
        <v>1711510428</v>
      </c>
      <c r="C652" s="40" t="str">
        <f t="shared" si="10"/>
        <v>17115,1042,8</v>
      </c>
      <c r="D652" s="40" t="s">
        <v>1917</v>
      </c>
      <c r="E652" s="40" t="s">
        <v>1918</v>
      </c>
    </row>
    <row r="653" spans="1:5" x14ac:dyDescent="0.15">
      <c r="A653" s="40" t="s">
        <v>582</v>
      </c>
      <c r="B653" s="40">
        <v>1711510485</v>
      </c>
      <c r="C653" s="40" t="str">
        <f t="shared" si="10"/>
        <v>17115,1048,5</v>
      </c>
      <c r="D653" s="40" t="s">
        <v>1919</v>
      </c>
      <c r="E653" s="40" t="s">
        <v>145</v>
      </c>
    </row>
    <row r="654" spans="1:5" x14ac:dyDescent="0.15">
      <c r="A654" s="40" t="s">
        <v>1920</v>
      </c>
      <c r="B654" s="40">
        <v>1711510493</v>
      </c>
      <c r="C654" s="40" t="str">
        <f t="shared" si="10"/>
        <v>17115,1049,3</v>
      </c>
      <c r="D654" s="40" t="s">
        <v>1921</v>
      </c>
      <c r="E654" s="40" t="s">
        <v>145</v>
      </c>
    </row>
    <row r="655" spans="1:5" x14ac:dyDescent="0.15">
      <c r="A655" s="40" t="s">
        <v>1922</v>
      </c>
      <c r="B655" s="40">
        <v>1711510519</v>
      </c>
      <c r="C655" s="40" t="str">
        <f t="shared" si="10"/>
        <v>17115,1051,9</v>
      </c>
      <c r="D655" s="40" t="s">
        <v>1923</v>
      </c>
      <c r="E655" s="40" t="s">
        <v>1924</v>
      </c>
    </row>
    <row r="656" spans="1:5" x14ac:dyDescent="0.15">
      <c r="A656" s="40" t="s">
        <v>378</v>
      </c>
      <c r="B656" s="40">
        <v>1711510543</v>
      </c>
      <c r="C656" s="40" t="str">
        <f t="shared" si="10"/>
        <v>17115,1054,3</v>
      </c>
      <c r="D656" s="40" t="s">
        <v>1925</v>
      </c>
      <c r="E656" s="40" t="s">
        <v>199</v>
      </c>
    </row>
    <row r="657" spans="1:5" x14ac:dyDescent="0.15">
      <c r="A657" s="40" t="s">
        <v>1926</v>
      </c>
      <c r="B657" s="40">
        <v>1711510550</v>
      </c>
      <c r="C657" s="40" t="str">
        <f t="shared" si="10"/>
        <v>17115,1055,0</v>
      </c>
      <c r="D657" s="40" t="s">
        <v>1927</v>
      </c>
      <c r="E657" s="40" t="s">
        <v>232</v>
      </c>
    </row>
    <row r="658" spans="1:5" x14ac:dyDescent="0.15">
      <c r="A658" s="40" t="s">
        <v>572</v>
      </c>
      <c r="B658" s="40">
        <v>1711510568</v>
      </c>
      <c r="C658" s="40" t="str">
        <f t="shared" si="10"/>
        <v>17115,1056,8</v>
      </c>
      <c r="D658" s="40" t="s">
        <v>1928</v>
      </c>
      <c r="E658" s="40" t="s">
        <v>411</v>
      </c>
    </row>
    <row r="659" spans="1:5" x14ac:dyDescent="0.15">
      <c r="A659" s="40" t="s">
        <v>1929</v>
      </c>
      <c r="B659" s="40">
        <v>1711510576</v>
      </c>
      <c r="C659" s="40" t="str">
        <f t="shared" si="10"/>
        <v>17115,1057,6</v>
      </c>
      <c r="D659" s="40" t="s">
        <v>1930</v>
      </c>
      <c r="E659" s="40" t="s">
        <v>194</v>
      </c>
    </row>
    <row r="660" spans="1:5" x14ac:dyDescent="0.15">
      <c r="A660" s="40" t="s">
        <v>297</v>
      </c>
      <c r="B660" s="40">
        <v>1711510584</v>
      </c>
      <c r="C660" s="40" t="str">
        <f t="shared" si="10"/>
        <v>17115,1058,4</v>
      </c>
      <c r="D660" s="40" t="s">
        <v>1931</v>
      </c>
      <c r="E660" s="40" t="s">
        <v>152</v>
      </c>
    </row>
    <row r="661" spans="1:5" x14ac:dyDescent="0.15">
      <c r="A661" s="40" t="s">
        <v>328</v>
      </c>
      <c r="B661" s="40">
        <v>1711610517</v>
      </c>
      <c r="C661" s="40" t="str">
        <f t="shared" si="10"/>
        <v>17116,1051,7</v>
      </c>
      <c r="D661" s="40" t="s">
        <v>1932</v>
      </c>
      <c r="E661" s="40" t="s">
        <v>327</v>
      </c>
    </row>
    <row r="662" spans="1:5" x14ac:dyDescent="0.15">
      <c r="A662" s="40" t="s">
        <v>1933</v>
      </c>
      <c r="B662" s="40">
        <v>1711610525</v>
      </c>
      <c r="C662" s="40" t="str">
        <f t="shared" si="10"/>
        <v>17116,1052,5</v>
      </c>
      <c r="D662" s="40" t="s">
        <v>1934</v>
      </c>
      <c r="E662" s="40" t="s">
        <v>139</v>
      </c>
    </row>
    <row r="663" spans="1:5" x14ac:dyDescent="0.15">
      <c r="A663" s="40" t="s">
        <v>1935</v>
      </c>
      <c r="B663" s="40">
        <v>1711610574</v>
      </c>
      <c r="C663" s="40" t="str">
        <f t="shared" si="10"/>
        <v>17116,1057,4</v>
      </c>
      <c r="D663" s="40" t="s">
        <v>1936</v>
      </c>
      <c r="E663" s="40" t="s">
        <v>350</v>
      </c>
    </row>
    <row r="664" spans="1:5" x14ac:dyDescent="0.15">
      <c r="A664" s="40" t="s">
        <v>1937</v>
      </c>
      <c r="B664" s="40">
        <v>1711610624</v>
      </c>
      <c r="C664" s="40" t="str">
        <f t="shared" si="10"/>
        <v>17116,1062,4</v>
      </c>
      <c r="D664" s="40" t="s">
        <v>1938</v>
      </c>
      <c r="E664" s="40" t="s">
        <v>403</v>
      </c>
    </row>
    <row r="665" spans="1:5" x14ac:dyDescent="0.15">
      <c r="A665" s="40" t="s">
        <v>583</v>
      </c>
      <c r="B665" s="40">
        <v>1711710176</v>
      </c>
      <c r="C665" s="40" t="str">
        <f t="shared" si="10"/>
        <v>17117,1017,6</v>
      </c>
      <c r="D665" s="40" t="s">
        <v>1939</v>
      </c>
      <c r="E665" s="40" t="s">
        <v>1940</v>
      </c>
    </row>
    <row r="666" spans="1:5" x14ac:dyDescent="0.15">
      <c r="A666" s="40" t="s">
        <v>1941</v>
      </c>
      <c r="B666" s="40">
        <v>1711710242</v>
      </c>
      <c r="C666" s="40" t="str">
        <f t="shared" si="10"/>
        <v>17117,1024,2</v>
      </c>
      <c r="D666" s="40" t="s">
        <v>1942</v>
      </c>
      <c r="E666" s="40" t="s">
        <v>1943</v>
      </c>
    </row>
    <row r="667" spans="1:5" x14ac:dyDescent="0.15">
      <c r="A667" s="40" t="s">
        <v>1944</v>
      </c>
      <c r="B667" s="40">
        <v>1711710390</v>
      </c>
      <c r="C667" s="40" t="str">
        <f t="shared" si="10"/>
        <v>17117,1039,0</v>
      </c>
      <c r="D667" s="40" t="s">
        <v>1945</v>
      </c>
      <c r="E667" s="40" t="s">
        <v>1946</v>
      </c>
    </row>
    <row r="668" spans="1:5" x14ac:dyDescent="0.15">
      <c r="A668" s="40" t="s">
        <v>1947</v>
      </c>
      <c r="B668" s="40">
        <v>1711710432</v>
      </c>
      <c r="C668" s="40" t="str">
        <f t="shared" si="10"/>
        <v>17117,1043,2</v>
      </c>
      <c r="D668" s="40" t="s">
        <v>1948</v>
      </c>
      <c r="E668" s="40" t="s">
        <v>1949</v>
      </c>
    </row>
    <row r="669" spans="1:5" x14ac:dyDescent="0.15">
      <c r="A669" s="40" t="s">
        <v>1950</v>
      </c>
      <c r="B669" s="40">
        <v>1711710481</v>
      </c>
      <c r="C669" s="40" t="str">
        <f t="shared" si="10"/>
        <v>17117,1048,1</v>
      </c>
      <c r="D669" s="40" t="s">
        <v>1951</v>
      </c>
      <c r="E669" s="40" t="s">
        <v>1952</v>
      </c>
    </row>
    <row r="670" spans="1:5" x14ac:dyDescent="0.15">
      <c r="A670" s="40" t="s">
        <v>480</v>
      </c>
      <c r="B670" s="40">
        <v>1711710523</v>
      </c>
      <c r="C670" s="40" t="str">
        <f t="shared" si="10"/>
        <v>17117,1052,3</v>
      </c>
      <c r="D670" s="40" t="s">
        <v>1953</v>
      </c>
      <c r="E670" s="40" t="s">
        <v>149</v>
      </c>
    </row>
    <row r="671" spans="1:5" x14ac:dyDescent="0.15">
      <c r="A671" s="40" t="s">
        <v>1954</v>
      </c>
      <c r="B671" s="40">
        <v>1711710549</v>
      </c>
      <c r="C671" s="40" t="str">
        <f t="shared" si="10"/>
        <v>17117,1054,9</v>
      </c>
      <c r="D671" s="40" t="s">
        <v>1955</v>
      </c>
      <c r="E671" s="40" t="s">
        <v>1956</v>
      </c>
    </row>
    <row r="672" spans="1:5" x14ac:dyDescent="0.15">
      <c r="A672" s="40" t="s">
        <v>1957</v>
      </c>
      <c r="B672" s="40">
        <v>1711710556</v>
      </c>
      <c r="C672" s="40" t="str">
        <f t="shared" si="10"/>
        <v>17117,1055,6</v>
      </c>
      <c r="D672" s="40" t="s">
        <v>1958</v>
      </c>
      <c r="E672" s="40" t="s">
        <v>1959</v>
      </c>
    </row>
    <row r="673" spans="1:5" x14ac:dyDescent="0.15">
      <c r="A673" s="40" t="s">
        <v>627</v>
      </c>
      <c r="B673" s="40">
        <v>1711710598</v>
      </c>
      <c r="C673" s="40" t="str">
        <f t="shared" si="10"/>
        <v>17117,1059,8</v>
      </c>
      <c r="D673" s="40" t="s">
        <v>1960</v>
      </c>
      <c r="E673" s="40" t="s">
        <v>287</v>
      </c>
    </row>
    <row r="674" spans="1:5" x14ac:dyDescent="0.15">
      <c r="A674" s="40" t="s">
        <v>600</v>
      </c>
      <c r="B674" s="40">
        <v>1711710606</v>
      </c>
      <c r="C674" s="40" t="str">
        <f t="shared" si="10"/>
        <v>17117,1060,6</v>
      </c>
      <c r="D674" s="40" t="s">
        <v>1961</v>
      </c>
      <c r="E674" s="40" t="s">
        <v>1962</v>
      </c>
    </row>
    <row r="675" spans="1:5" x14ac:dyDescent="0.15">
      <c r="A675" s="40" t="s">
        <v>1963</v>
      </c>
      <c r="B675" s="40">
        <v>1711710614</v>
      </c>
      <c r="C675" s="40" t="str">
        <f t="shared" si="10"/>
        <v>17117,1061,4</v>
      </c>
      <c r="D675" s="40" t="s">
        <v>1964</v>
      </c>
      <c r="E675" s="40" t="s">
        <v>1962</v>
      </c>
    </row>
    <row r="676" spans="1:5" x14ac:dyDescent="0.15">
      <c r="A676" s="40" t="s">
        <v>1965</v>
      </c>
      <c r="B676" s="40">
        <v>1711710622</v>
      </c>
      <c r="C676" s="40" t="str">
        <f t="shared" si="10"/>
        <v>17117,1062,2</v>
      </c>
      <c r="D676" s="40" t="s">
        <v>1966</v>
      </c>
      <c r="E676" s="40" t="s">
        <v>188</v>
      </c>
    </row>
    <row r="677" spans="1:5" x14ac:dyDescent="0.15">
      <c r="A677" s="40" t="s">
        <v>1967</v>
      </c>
      <c r="B677" s="40">
        <v>1711710630</v>
      </c>
      <c r="C677" s="40" t="str">
        <f t="shared" si="10"/>
        <v>17117,1063,0</v>
      </c>
      <c r="D677" s="40" t="s">
        <v>1968</v>
      </c>
      <c r="E677" s="40" t="s">
        <v>1969</v>
      </c>
    </row>
    <row r="678" spans="1:5" x14ac:dyDescent="0.15">
      <c r="A678" s="40" t="s">
        <v>1970</v>
      </c>
      <c r="B678" s="40">
        <v>1711710655</v>
      </c>
      <c r="C678" s="40" t="str">
        <f t="shared" si="10"/>
        <v>17117,1065,5</v>
      </c>
      <c r="D678" s="40" t="s">
        <v>1971</v>
      </c>
      <c r="E678" s="40" t="s">
        <v>1972</v>
      </c>
    </row>
    <row r="679" spans="1:5" x14ac:dyDescent="0.15">
      <c r="A679" s="40" t="s">
        <v>281</v>
      </c>
      <c r="B679" s="40">
        <v>1711710663</v>
      </c>
      <c r="C679" s="40" t="str">
        <f t="shared" si="10"/>
        <v>17117,1066,3</v>
      </c>
      <c r="D679" s="40" t="s">
        <v>1973</v>
      </c>
      <c r="E679" s="40" t="s">
        <v>280</v>
      </c>
    </row>
    <row r="680" spans="1:5" x14ac:dyDescent="0.15">
      <c r="A680" s="40" t="s">
        <v>222</v>
      </c>
      <c r="B680" s="40">
        <v>1711710671</v>
      </c>
      <c r="C680" s="40" t="str">
        <f t="shared" si="10"/>
        <v>17117,1067,1</v>
      </c>
      <c r="D680" s="40" t="s">
        <v>1974</v>
      </c>
      <c r="E680" s="40" t="s">
        <v>221</v>
      </c>
    </row>
    <row r="681" spans="1:5" x14ac:dyDescent="0.15">
      <c r="A681" s="40" t="s">
        <v>612</v>
      </c>
      <c r="B681" s="40">
        <v>1712110004</v>
      </c>
      <c r="C681" s="40" t="str">
        <f t="shared" si="10"/>
        <v>17121,1000,4</v>
      </c>
      <c r="D681" s="40" t="s">
        <v>1975</v>
      </c>
      <c r="E681" s="40" t="s">
        <v>1976</v>
      </c>
    </row>
    <row r="682" spans="1:5" x14ac:dyDescent="0.15">
      <c r="A682" s="40" t="s">
        <v>1977</v>
      </c>
      <c r="B682" s="40">
        <v>1712110012</v>
      </c>
      <c r="C682" s="40" t="str">
        <f t="shared" si="10"/>
        <v>17121,1001,2</v>
      </c>
      <c r="D682" s="40" t="s">
        <v>1978</v>
      </c>
      <c r="E682" s="40" t="s">
        <v>1979</v>
      </c>
    </row>
    <row r="683" spans="1:5" x14ac:dyDescent="0.15">
      <c r="A683" s="40" t="s">
        <v>1980</v>
      </c>
      <c r="B683" s="40">
        <v>1712110053</v>
      </c>
      <c r="C683" s="40" t="str">
        <f t="shared" si="10"/>
        <v>17121,1005,3</v>
      </c>
      <c r="D683" s="40" t="s">
        <v>1981</v>
      </c>
      <c r="E683" s="40" t="s">
        <v>150</v>
      </c>
    </row>
    <row r="684" spans="1:5" x14ac:dyDescent="0.15">
      <c r="A684" s="40" t="s">
        <v>389</v>
      </c>
      <c r="B684" s="40">
        <v>1712110061</v>
      </c>
      <c r="C684" s="40" t="str">
        <f t="shared" si="10"/>
        <v>17121,1006,1</v>
      </c>
      <c r="D684" s="40" t="s">
        <v>1982</v>
      </c>
      <c r="E684" s="40" t="s">
        <v>388</v>
      </c>
    </row>
    <row r="685" spans="1:5" x14ac:dyDescent="0.15">
      <c r="A685" s="40" t="s">
        <v>1983</v>
      </c>
      <c r="B685" s="40">
        <v>1712110095</v>
      </c>
      <c r="C685" s="40" t="str">
        <f t="shared" si="10"/>
        <v>17121,1009,5</v>
      </c>
      <c r="D685" s="40" t="s">
        <v>1984</v>
      </c>
      <c r="E685" s="40" t="s">
        <v>473</v>
      </c>
    </row>
    <row r="686" spans="1:5" x14ac:dyDescent="0.15">
      <c r="A686" s="40" t="s">
        <v>1985</v>
      </c>
      <c r="B686" s="40">
        <v>1712110111</v>
      </c>
      <c r="C686" s="40" t="str">
        <f t="shared" si="10"/>
        <v>17121,1011,1</v>
      </c>
      <c r="D686" s="40" t="s">
        <v>1986</v>
      </c>
      <c r="E686" s="40" t="s">
        <v>189</v>
      </c>
    </row>
    <row r="687" spans="1:5" x14ac:dyDescent="0.15">
      <c r="A687" s="40" t="s">
        <v>1987</v>
      </c>
      <c r="B687" s="40">
        <v>1712110129</v>
      </c>
      <c r="C687" s="40" t="str">
        <f t="shared" si="10"/>
        <v>17121,1012,9</v>
      </c>
      <c r="D687" s="40" t="s">
        <v>1988</v>
      </c>
      <c r="E687" s="40" t="s">
        <v>189</v>
      </c>
    </row>
    <row r="688" spans="1:5" x14ac:dyDescent="0.15">
      <c r="A688" s="40" t="s">
        <v>599</v>
      </c>
      <c r="B688" s="40">
        <v>1712110145</v>
      </c>
      <c r="C688" s="40" t="str">
        <f t="shared" si="10"/>
        <v>17121,1014,5</v>
      </c>
      <c r="D688" s="40" t="s">
        <v>1989</v>
      </c>
      <c r="E688" s="40" t="s">
        <v>1990</v>
      </c>
    </row>
    <row r="689" spans="1:5" x14ac:dyDescent="0.15">
      <c r="A689" s="40" t="s">
        <v>1991</v>
      </c>
      <c r="B689" s="40">
        <v>1712110152</v>
      </c>
      <c r="C689" s="40" t="str">
        <f t="shared" si="10"/>
        <v>17121,1015,2</v>
      </c>
      <c r="D689" s="40" t="s">
        <v>1992</v>
      </c>
      <c r="E689" s="40" t="s">
        <v>139</v>
      </c>
    </row>
    <row r="690" spans="1:5" x14ac:dyDescent="0.15">
      <c r="A690" s="40" t="s">
        <v>339</v>
      </c>
      <c r="B690" s="40">
        <v>1712110160</v>
      </c>
      <c r="C690" s="40" t="str">
        <f t="shared" si="10"/>
        <v>17121,1016,0</v>
      </c>
      <c r="D690" s="40" t="s">
        <v>1993</v>
      </c>
      <c r="E690" s="40" t="s">
        <v>338</v>
      </c>
    </row>
    <row r="691" spans="1:5" x14ac:dyDescent="0.15">
      <c r="A691" s="40" t="s">
        <v>1994</v>
      </c>
      <c r="B691" s="40">
        <v>1712110228</v>
      </c>
      <c r="C691" s="40" t="str">
        <f t="shared" si="10"/>
        <v>17121,1022,8</v>
      </c>
      <c r="D691" s="40" t="s">
        <v>1995</v>
      </c>
      <c r="E691" s="40" t="s">
        <v>266</v>
      </c>
    </row>
    <row r="692" spans="1:5" x14ac:dyDescent="0.15">
      <c r="A692" s="40" t="s">
        <v>1996</v>
      </c>
      <c r="B692" s="40">
        <v>1712110236</v>
      </c>
      <c r="C692" s="40" t="str">
        <f t="shared" si="10"/>
        <v>17121,1023,6</v>
      </c>
      <c r="D692" s="40" t="s">
        <v>1997</v>
      </c>
      <c r="E692" s="40" t="s">
        <v>167</v>
      </c>
    </row>
    <row r="693" spans="1:5" x14ac:dyDescent="0.15">
      <c r="A693" s="40" t="s">
        <v>1998</v>
      </c>
      <c r="B693" s="40">
        <v>1712110251</v>
      </c>
      <c r="C693" s="40" t="str">
        <f t="shared" si="10"/>
        <v>17121,1025,1</v>
      </c>
      <c r="D693" s="40" t="s">
        <v>1999</v>
      </c>
      <c r="E693" s="40" t="s">
        <v>1139</v>
      </c>
    </row>
    <row r="694" spans="1:5" x14ac:dyDescent="0.15">
      <c r="A694" s="40" t="s">
        <v>337</v>
      </c>
      <c r="B694" s="40">
        <v>1712110277</v>
      </c>
      <c r="C694" s="40" t="str">
        <f t="shared" si="10"/>
        <v>17121,1027,7</v>
      </c>
      <c r="D694" s="40" t="s">
        <v>2000</v>
      </c>
      <c r="E694" s="40" t="s">
        <v>336</v>
      </c>
    </row>
    <row r="695" spans="1:5" x14ac:dyDescent="0.15">
      <c r="A695" s="40" t="s">
        <v>2001</v>
      </c>
      <c r="B695" s="40">
        <v>1712110285</v>
      </c>
      <c r="C695" s="40" t="str">
        <f t="shared" si="10"/>
        <v>17121,1028,5</v>
      </c>
      <c r="D695" s="40" t="s">
        <v>2002</v>
      </c>
      <c r="E695" s="40" t="s">
        <v>411</v>
      </c>
    </row>
    <row r="696" spans="1:5" x14ac:dyDescent="0.15">
      <c r="A696" s="40" t="s">
        <v>369</v>
      </c>
      <c r="B696" s="40">
        <v>1712110293</v>
      </c>
      <c r="C696" s="40" t="str">
        <f t="shared" si="10"/>
        <v>17121,1029,3</v>
      </c>
      <c r="D696" s="40" t="s">
        <v>2003</v>
      </c>
      <c r="E696" s="40" t="s">
        <v>164</v>
      </c>
    </row>
    <row r="697" spans="1:5" x14ac:dyDescent="0.15">
      <c r="A697" s="40" t="s">
        <v>2004</v>
      </c>
      <c r="B697" s="40">
        <v>1712110301</v>
      </c>
      <c r="C697" s="40" t="str">
        <f t="shared" si="10"/>
        <v>17121,1030,1</v>
      </c>
      <c r="D697" s="40" t="s">
        <v>2005</v>
      </c>
      <c r="E697" s="40" t="s">
        <v>2006</v>
      </c>
    </row>
    <row r="698" spans="1:5" x14ac:dyDescent="0.15">
      <c r="A698" s="40" t="s">
        <v>2007</v>
      </c>
      <c r="B698" s="40">
        <v>1712110319</v>
      </c>
      <c r="C698" s="40" t="str">
        <f t="shared" si="10"/>
        <v>17121,1031,9</v>
      </c>
      <c r="D698" s="40" t="s">
        <v>2008</v>
      </c>
      <c r="E698" s="40" t="s">
        <v>1332</v>
      </c>
    </row>
    <row r="699" spans="1:5" x14ac:dyDescent="0.15">
      <c r="A699" s="40" t="s">
        <v>2009</v>
      </c>
      <c r="B699" s="40">
        <v>1712110327</v>
      </c>
      <c r="C699" s="40" t="str">
        <f t="shared" si="10"/>
        <v>17121,1032,7</v>
      </c>
      <c r="D699" s="40" t="s">
        <v>2010</v>
      </c>
      <c r="E699" s="40" t="s">
        <v>486</v>
      </c>
    </row>
    <row r="700" spans="1:5" x14ac:dyDescent="0.15">
      <c r="A700" s="40" t="s">
        <v>515</v>
      </c>
      <c r="B700" s="40">
        <v>1712110335</v>
      </c>
      <c r="C700" s="40" t="str">
        <f t="shared" si="10"/>
        <v>17121,1033,5</v>
      </c>
      <c r="D700" s="40" t="s">
        <v>2011</v>
      </c>
      <c r="E700" s="40" t="s">
        <v>152</v>
      </c>
    </row>
    <row r="701" spans="1:5" x14ac:dyDescent="0.15">
      <c r="A701" s="40" t="s">
        <v>2012</v>
      </c>
      <c r="B701" s="40">
        <v>1712210085</v>
      </c>
      <c r="C701" s="40" t="str">
        <f t="shared" si="10"/>
        <v>17122,1008,5</v>
      </c>
      <c r="D701" s="40" t="s">
        <v>2013</v>
      </c>
      <c r="E701" s="40" t="s">
        <v>2014</v>
      </c>
    </row>
    <row r="702" spans="1:5" x14ac:dyDescent="0.15">
      <c r="A702" s="40" t="s">
        <v>538</v>
      </c>
      <c r="B702" s="40">
        <v>1712210093</v>
      </c>
      <c r="C702" s="40" t="str">
        <f t="shared" si="10"/>
        <v>17122,1009,3</v>
      </c>
      <c r="D702" s="40" t="s">
        <v>2015</v>
      </c>
      <c r="E702" s="40" t="s">
        <v>539</v>
      </c>
    </row>
    <row r="703" spans="1:5" x14ac:dyDescent="0.15">
      <c r="A703" s="40" t="s">
        <v>574</v>
      </c>
      <c r="B703" s="40">
        <v>1712210119</v>
      </c>
      <c r="C703" s="40" t="str">
        <f t="shared" si="10"/>
        <v>17122,1011,9</v>
      </c>
      <c r="D703" s="40" t="s">
        <v>2016</v>
      </c>
      <c r="E703" s="40" t="s">
        <v>754</v>
      </c>
    </row>
    <row r="704" spans="1:5" x14ac:dyDescent="0.15">
      <c r="A704" s="40" t="s">
        <v>580</v>
      </c>
      <c r="B704" s="40">
        <v>1712210127</v>
      </c>
      <c r="C704" s="40" t="str">
        <f t="shared" si="10"/>
        <v>17122,1012,7</v>
      </c>
      <c r="D704" s="40" t="s">
        <v>2017</v>
      </c>
      <c r="E704" s="40" t="s">
        <v>1455</v>
      </c>
    </row>
    <row r="705" spans="1:5" x14ac:dyDescent="0.15">
      <c r="A705" s="40" t="s">
        <v>2018</v>
      </c>
      <c r="B705" s="40">
        <v>1712210135</v>
      </c>
      <c r="C705" s="40" t="str">
        <f t="shared" si="10"/>
        <v>17122,1013,5</v>
      </c>
      <c r="D705" s="40" t="s">
        <v>2019</v>
      </c>
      <c r="E705" s="40" t="s">
        <v>2020</v>
      </c>
    </row>
    <row r="706" spans="1:5" x14ac:dyDescent="0.15">
      <c r="A706" s="40" t="s">
        <v>654</v>
      </c>
      <c r="B706" s="40">
        <v>1712210143</v>
      </c>
      <c r="C706" s="40" t="str">
        <f t="shared" si="10"/>
        <v>17122,1014,3</v>
      </c>
      <c r="D706" s="40" t="s">
        <v>2021</v>
      </c>
      <c r="E706" s="40" t="s">
        <v>522</v>
      </c>
    </row>
    <row r="707" spans="1:5" x14ac:dyDescent="0.15">
      <c r="A707" s="40" t="s">
        <v>2022</v>
      </c>
      <c r="B707" s="40">
        <v>1712210150</v>
      </c>
      <c r="C707" s="40" t="str">
        <f t="shared" ref="C707:C770" si="11">171&amp;D707</f>
        <v>17122,1015,0</v>
      </c>
      <c r="D707" s="40" t="s">
        <v>2023</v>
      </c>
      <c r="E707" s="40" t="s">
        <v>1853</v>
      </c>
    </row>
    <row r="708" spans="1:5" x14ac:dyDescent="0.15">
      <c r="A708" s="40" t="s">
        <v>2024</v>
      </c>
      <c r="B708" s="40">
        <v>1712210168</v>
      </c>
      <c r="C708" s="40" t="str">
        <f t="shared" si="11"/>
        <v>17122,1016,8</v>
      </c>
      <c r="D708" s="40" t="s">
        <v>2025</v>
      </c>
      <c r="E708" s="40" t="s">
        <v>1464</v>
      </c>
    </row>
    <row r="709" spans="1:5" x14ac:dyDescent="0.15">
      <c r="A709" s="40" t="s">
        <v>2026</v>
      </c>
      <c r="B709" s="40">
        <v>1712210176</v>
      </c>
      <c r="C709" s="40" t="str">
        <f t="shared" si="11"/>
        <v>17122,1017,6</v>
      </c>
      <c r="D709" s="40" t="s">
        <v>2027</v>
      </c>
      <c r="E709" s="40" t="s">
        <v>2028</v>
      </c>
    </row>
    <row r="710" spans="1:5" x14ac:dyDescent="0.15">
      <c r="A710" s="40" t="s">
        <v>2029</v>
      </c>
      <c r="B710" s="40">
        <v>1712210184</v>
      </c>
      <c r="C710" s="40" t="str">
        <f t="shared" si="11"/>
        <v>17122,1018,4</v>
      </c>
      <c r="D710" s="40" t="s">
        <v>2030</v>
      </c>
      <c r="E710" s="40" t="s">
        <v>335</v>
      </c>
    </row>
    <row r="711" spans="1:5" x14ac:dyDescent="0.15">
      <c r="A711" s="40" t="s">
        <v>2031</v>
      </c>
      <c r="B711" s="40">
        <v>1712210192</v>
      </c>
      <c r="C711" s="40" t="str">
        <f t="shared" si="11"/>
        <v>17122,1019,2</v>
      </c>
      <c r="D711" s="40" t="s">
        <v>2032</v>
      </c>
      <c r="E711" s="40" t="s">
        <v>2033</v>
      </c>
    </row>
    <row r="712" spans="1:5" x14ac:dyDescent="0.15">
      <c r="A712" s="40" t="s">
        <v>2034</v>
      </c>
      <c r="B712" s="40">
        <v>1712210200</v>
      </c>
      <c r="C712" s="40" t="str">
        <f t="shared" si="11"/>
        <v>17122,1020,0</v>
      </c>
      <c r="D712" s="40" t="s">
        <v>2035</v>
      </c>
      <c r="E712" s="40" t="s">
        <v>2036</v>
      </c>
    </row>
    <row r="713" spans="1:5" x14ac:dyDescent="0.15">
      <c r="A713" s="40" t="s">
        <v>2037</v>
      </c>
      <c r="B713" s="40">
        <v>1712210226</v>
      </c>
      <c r="C713" s="40" t="str">
        <f t="shared" si="11"/>
        <v>17122,1022,6</v>
      </c>
      <c r="D713" s="40" t="s">
        <v>2038</v>
      </c>
      <c r="E713" s="40" t="s">
        <v>100</v>
      </c>
    </row>
    <row r="714" spans="1:5" x14ac:dyDescent="0.15">
      <c r="A714" s="40" t="s">
        <v>2039</v>
      </c>
      <c r="B714" s="40">
        <v>1712210234</v>
      </c>
      <c r="C714" s="40" t="str">
        <f t="shared" si="11"/>
        <v>17122,1023,4</v>
      </c>
      <c r="D714" s="40" t="s">
        <v>2040</v>
      </c>
      <c r="E714" s="40" t="s">
        <v>264</v>
      </c>
    </row>
    <row r="715" spans="1:5" x14ac:dyDescent="0.15">
      <c r="A715" s="40" t="s">
        <v>2041</v>
      </c>
      <c r="B715" s="40">
        <v>1712210242</v>
      </c>
      <c r="C715" s="40" t="str">
        <f t="shared" si="11"/>
        <v>17122,1024,2</v>
      </c>
      <c r="D715" s="40" t="s">
        <v>2042</v>
      </c>
      <c r="E715" s="40" t="s">
        <v>2043</v>
      </c>
    </row>
    <row r="716" spans="1:5" x14ac:dyDescent="0.15">
      <c r="A716" s="40" t="s">
        <v>141</v>
      </c>
      <c r="B716" s="40">
        <v>1712210259</v>
      </c>
      <c r="C716" s="40" t="str">
        <f t="shared" si="11"/>
        <v>17122,1025,9</v>
      </c>
      <c r="D716" s="40" t="s">
        <v>2044</v>
      </c>
      <c r="E716" s="40" t="s">
        <v>142</v>
      </c>
    </row>
    <row r="717" spans="1:5" x14ac:dyDescent="0.15">
      <c r="A717" s="40" t="s">
        <v>2045</v>
      </c>
      <c r="B717" s="40">
        <v>1712210267</v>
      </c>
      <c r="C717" s="40" t="str">
        <f t="shared" si="11"/>
        <v>17122,1026,7</v>
      </c>
      <c r="D717" s="40" t="s">
        <v>2046</v>
      </c>
      <c r="E717" s="40" t="s">
        <v>2047</v>
      </c>
    </row>
    <row r="718" spans="1:5" x14ac:dyDescent="0.15">
      <c r="A718" s="40" t="s">
        <v>2048</v>
      </c>
      <c r="B718" s="40">
        <v>1712210275</v>
      </c>
      <c r="C718" s="40" t="str">
        <f t="shared" si="11"/>
        <v>17122,1027,5</v>
      </c>
      <c r="D718" s="40" t="s">
        <v>2049</v>
      </c>
      <c r="E718" s="40" t="s">
        <v>1768</v>
      </c>
    </row>
    <row r="719" spans="1:5" x14ac:dyDescent="0.15">
      <c r="A719" s="40" t="s">
        <v>341</v>
      </c>
      <c r="B719" s="40">
        <v>1712210283</v>
      </c>
      <c r="C719" s="40" t="str">
        <f t="shared" si="11"/>
        <v>17122,1028,3</v>
      </c>
      <c r="D719" s="40" t="s">
        <v>2050</v>
      </c>
      <c r="E719" s="40" t="s">
        <v>340</v>
      </c>
    </row>
    <row r="720" spans="1:5" x14ac:dyDescent="0.15">
      <c r="A720" s="40" t="s">
        <v>2051</v>
      </c>
      <c r="B720" s="40">
        <v>1712210291</v>
      </c>
      <c r="C720" s="40" t="str">
        <f t="shared" si="11"/>
        <v>17122,1029,1</v>
      </c>
      <c r="D720" s="40" t="s">
        <v>2052</v>
      </c>
      <c r="E720" s="40" t="s">
        <v>419</v>
      </c>
    </row>
    <row r="721" spans="1:5" x14ac:dyDescent="0.15">
      <c r="A721" s="40" t="s">
        <v>453</v>
      </c>
      <c r="B721" s="40">
        <v>1712210317</v>
      </c>
      <c r="C721" s="40" t="str">
        <f t="shared" si="11"/>
        <v>17122,1031,7</v>
      </c>
      <c r="D721" s="40" t="s">
        <v>2053</v>
      </c>
      <c r="E721" s="40" t="s">
        <v>244</v>
      </c>
    </row>
    <row r="722" spans="1:5" x14ac:dyDescent="0.15">
      <c r="A722" s="40" t="s">
        <v>2054</v>
      </c>
      <c r="B722" s="40">
        <v>1712210333</v>
      </c>
      <c r="C722" s="40" t="str">
        <f t="shared" si="11"/>
        <v>17122,1033,3</v>
      </c>
      <c r="D722" s="40" t="s">
        <v>2055</v>
      </c>
      <c r="E722" s="40" t="s">
        <v>367</v>
      </c>
    </row>
    <row r="723" spans="1:5" x14ac:dyDescent="0.15">
      <c r="A723" s="40" t="s">
        <v>2056</v>
      </c>
      <c r="B723" s="40">
        <v>1712210341</v>
      </c>
      <c r="C723" s="40" t="str">
        <f t="shared" si="11"/>
        <v>17122,1034,1</v>
      </c>
      <c r="D723" s="40" t="s">
        <v>2057</v>
      </c>
      <c r="E723" s="40" t="s">
        <v>944</v>
      </c>
    </row>
    <row r="724" spans="1:5" x14ac:dyDescent="0.15">
      <c r="A724" s="40" t="s">
        <v>2058</v>
      </c>
      <c r="B724" s="40">
        <v>1712210358</v>
      </c>
      <c r="C724" s="40" t="str">
        <f t="shared" si="11"/>
        <v>17122,1035,8</v>
      </c>
      <c r="D724" s="40" t="s">
        <v>2059</v>
      </c>
      <c r="E724" s="40" t="s">
        <v>948</v>
      </c>
    </row>
    <row r="725" spans="1:5" x14ac:dyDescent="0.15">
      <c r="A725" s="40" t="s">
        <v>2060</v>
      </c>
      <c r="B725" s="40">
        <v>1712210374</v>
      </c>
      <c r="C725" s="40" t="str">
        <f t="shared" si="11"/>
        <v>17122,1037,4</v>
      </c>
      <c r="D725" s="40" t="s">
        <v>2061</v>
      </c>
      <c r="E725" s="40" t="s">
        <v>2062</v>
      </c>
    </row>
    <row r="726" spans="1:5" x14ac:dyDescent="0.15">
      <c r="A726" s="40" t="s">
        <v>209</v>
      </c>
      <c r="B726" s="40">
        <v>1712210416</v>
      </c>
      <c r="C726" s="40" t="str">
        <f t="shared" si="11"/>
        <v>17122,1041,6</v>
      </c>
      <c r="D726" s="40" t="s">
        <v>2063</v>
      </c>
      <c r="E726" s="40" t="s">
        <v>208</v>
      </c>
    </row>
    <row r="727" spans="1:5" x14ac:dyDescent="0.15">
      <c r="A727" s="40" t="s">
        <v>2064</v>
      </c>
      <c r="B727" s="40">
        <v>1712210499</v>
      </c>
      <c r="C727" s="40" t="str">
        <f t="shared" si="11"/>
        <v>17122,1049,9</v>
      </c>
      <c r="D727" s="40" t="s">
        <v>2065</v>
      </c>
      <c r="E727" s="40" t="s">
        <v>2066</v>
      </c>
    </row>
    <row r="728" spans="1:5" x14ac:dyDescent="0.15">
      <c r="A728" s="40" t="s">
        <v>2067</v>
      </c>
      <c r="B728" s="40">
        <v>1712210523</v>
      </c>
      <c r="C728" s="40" t="str">
        <f t="shared" si="11"/>
        <v>17122,1052,3</v>
      </c>
      <c r="D728" s="40" t="s">
        <v>2068</v>
      </c>
      <c r="E728" s="40" t="s">
        <v>2069</v>
      </c>
    </row>
    <row r="729" spans="1:5" x14ac:dyDescent="0.15">
      <c r="A729" s="40" t="s">
        <v>613</v>
      </c>
      <c r="B729" s="40">
        <v>1712210556</v>
      </c>
      <c r="C729" s="40" t="str">
        <f t="shared" si="11"/>
        <v>17122,1055,6</v>
      </c>
      <c r="D729" s="40" t="s">
        <v>2070</v>
      </c>
      <c r="E729" s="40" t="s">
        <v>2071</v>
      </c>
    </row>
    <row r="730" spans="1:5" x14ac:dyDescent="0.15">
      <c r="A730" s="40" t="s">
        <v>2072</v>
      </c>
      <c r="B730" s="40">
        <v>1712210564</v>
      </c>
      <c r="C730" s="40" t="str">
        <f t="shared" si="11"/>
        <v>17122,1056,4</v>
      </c>
      <c r="D730" s="40" t="s">
        <v>2073</v>
      </c>
      <c r="E730" s="40" t="s">
        <v>506</v>
      </c>
    </row>
    <row r="731" spans="1:5" x14ac:dyDescent="0.15">
      <c r="A731" s="40" t="s">
        <v>332</v>
      </c>
      <c r="B731" s="40">
        <v>1712210606</v>
      </c>
      <c r="C731" s="40" t="str">
        <f t="shared" si="11"/>
        <v>17122,1060,6</v>
      </c>
      <c r="D731" s="40" t="s">
        <v>2074</v>
      </c>
      <c r="E731" s="40" t="s">
        <v>331</v>
      </c>
    </row>
    <row r="732" spans="1:5" x14ac:dyDescent="0.15">
      <c r="A732" s="40" t="s">
        <v>609</v>
      </c>
      <c r="B732" s="40">
        <v>1712210614</v>
      </c>
      <c r="C732" s="40" t="str">
        <f t="shared" si="11"/>
        <v>17122,1061,4</v>
      </c>
      <c r="D732" s="40" t="s">
        <v>2075</v>
      </c>
      <c r="E732" s="40" t="s">
        <v>2076</v>
      </c>
    </row>
    <row r="733" spans="1:5" x14ac:dyDescent="0.15">
      <c r="A733" s="40" t="s">
        <v>187</v>
      </c>
      <c r="B733" s="40">
        <v>1712210689</v>
      </c>
      <c r="C733" s="40" t="str">
        <f t="shared" si="11"/>
        <v>17122,1068,9</v>
      </c>
      <c r="D733" s="40" t="s">
        <v>2077</v>
      </c>
      <c r="E733" s="40" t="s">
        <v>186</v>
      </c>
    </row>
    <row r="734" spans="1:5" x14ac:dyDescent="0.15">
      <c r="A734" s="40" t="s">
        <v>628</v>
      </c>
      <c r="B734" s="40">
        <v>1712210697</v>
      </c>
      <c r="C734" s="40" t="str">
        <f t="shared" si="11"/>
        <v>17122,1069,7</v>
      </c>
      <c r="D734" s="40" t="s">
        <v>2078</v>
      </c>
      <c r="E734" s="40" t="s">
        <v>188</v>
      </c>
    </row>
    <row r="735" spans="1:5" x14ac:dyDescent="0.15">
      <c r="A735" s="40" t="s">
        <v>2079</v>
      </c>
      <c r="B735" s="40">
        <v>1712210705</v>
      </c>
      <c r="C735" s="40" t="str">
        <f t="shared" si="11"/>
        <v>17122,1070,5</v>
      </c>
      <c r="D735" s="40" t="s">
        <v>2080</v>
      </c>
      <c r="E735" s="40" t="s">
        <v>188</v>
      </c>
    </row>
    <row r="736" spans="1:5" x14ac:dyDescent="0.15">
      <c r="A736" s="40" t="s">
        <v>543</v>
      </c>
      <c r="B736" s="40">
        <v>1712210747</v>
      </c>
      <c r="C736" s="40" t="str">
        <f t="shared" si="11"/>
        <v>17122,1074,7</v>
      </c>
      <c r="D736" s="40" t="s">
        <v>2081</v>
      </c>
      <c r="E736" s="40" t="s">
        <v>542</v>
      </c>
    </row>
    <row r="737" spans="1:5" x14ac:dyDescent="0.15">
      <c r="A737" s="40" t="s">
        <v>2082</v>
      </c>
      <c r="B737" s="40">
        <v>1712210754</v>
      </c>
      <c r="C737" s="40" t="str">
        <f t="shared" si="11"/>
        <v>17122,1075,4</v>
      </c>
      <c r="D737" s="40" t="s">
        <v>2083</v>
      </c>
      <c r="E737" s="40" t="s">
        <v>428</v>
      </c>
    </row>
    <row r="738" spans="1:5" x14ac:dyDescent="0.15">
      <c r="A738" s="40" t="s">
        <v>2084</v>
      </c>
      <c r="B738" s="40">
        <v>1712210762</v>
      </c>
      <c r="C738" s="40" t="str">
        <f t="shared" si="11"/>
        <v>17122,1076,2</v>
      </c>
      <c r="D738" s="40" t="s">
        <v>2085</v>
      </c>
      <c r="E738" s="40" t="s">
        <v>123</v>
      </c>
    </row>
    <row r="739" spans="1:5" x14ac:dyDescent="0.15">
      <c r="A739" s="40" t="s">
        <v>2086</v>
      </c>
      <c r="B739" s="40">
        <v>1712210788</v>
      </c>
      <c r="C739" s="40" t="str">
        <f t="shared" si="11"/>
        <v>17122,1078,8</v>
      </c>
      <c r="D739" s="40" t="s">
        <v>2087</v>
      </c>
      <c r="E739" s="40" t="s">
        <v>198</v>
      </c>
    </row>
    <row r="740" spans="1:5" x14ac:dyDescent="0.15">
      <c r="A740" s="40" t="s">
        <v>624</v>
      </c>
      <c r="B740" s="40">
        <v>1712210796</v>
      </c>
      <c r="C740" s="40" t="str">
        <f t="shared" si="11"/>
        <v>17122,1079,6</v>
      </c>
      <c r="D740" s="40" t="s">
        <v>2088</v>
      </c>
      <c r="E740" s="40" t="s">
        <v>239</v>
      </c>
    </row>
    <row r="741" spans="1:5" x14ac:dyDescent="0.15">
      <c r="A741" s="40" t="s">
        <v>2089</v>
      </c>
      <c r="B741" s="40">
        <v>1712210804</v>
      </c>
      <c r="C741" s="40" t="str">
        <f t="shared" si="11"/>
        <v>17122,1080,4</v>
      </c>
      <c r="D741" s="40" t="s">
        <v>2090</v>
      </c>
      <c r="E741" s="40" t="s">
        <v>178</v>
      </c>
    </row>
    <row r="742" spans="1:5" x14ac:dyDescent="0.15">
      <c r="A742" s="40" t="s">
        <v>2091</v>
      </c>
      <c r="B742" s="40">
        <v>1712210812</v>
      </c>
      <c r="C742" s="40" t="str">
        <f t="shared" si="11"/>
        <v>17122,1081,2</v>
      </c>
      <c r="D742" s="40" t="s">
        <v>2092</v>
      </c>
      <c r="E742" s="40" t="s">
        <v>178</v>
      </c>
    </row>
    <row r="743" spans="1:5" x14ac:dyDescent="0.15">
      <c r="A743" s="40" t="s">
        <v>2093</v>
      </c>
      <c r="B743" s="40">
        <v>1712210820</v>
      </c>
      <c r="C743" s="40" t="str">
        <f t="shared" si="11"/>
        <v>17122,1082,0</v>
      </c>
      <c r="D743" s="40" t="s">
        <v>2094</v>
      </c>
      <c r="E743" s="40" t="s">
        <v>178</v>
      </c>
    </row>
    <row r="744" spans="1:5" x14ac:dyDescent="0.15">
      <c r="A744" s="40" t="s">
        <v>236</v>
      </c>
      <c r="B744" s="40">
        <v>1712210838</v>
      </c>
      <c r="C744" s="40" t="str">
        <f t="shared" si="11"/>
        <v>17122,1083,8</v>
      </c>
      <c r="D744" s="40" t="s">
        <v>2095</v>
      </c>
      <c r="E744" s="40" t="s">
        <v>235</v>
      </c>
    </row>
    <row r="745" spans="1:5" x14ac:dyDescent="0.15">
      <c r="A745" s="40" t="s">
        <v>268</v>
      </c>
      <c r="B745" s="40">
        <v>1712210846</v>
      </c>
      <c r="C745" s="40" t="str">
        <f t="shared" si="11"/>
        <v>17122,1084,6</v>
      </c>
      <c r="D745" s="40" t="s">
        <v>2096</v>
      </c>
      <c r="E745" s="40" t="s">
        <v>269</v>
      </c>
    </row>
    <row r="746" spans="1:5" x14ac:dyDescent="0.15">
      <c r="A746" s="40" t="s">
        <v>163</v>
      </c>
      <c r="B746" s="40">
        <v>1712210853</v>
      </c>
      <c r="C746" s="40" t="str">
        <f t="shared" si="11"/>
        <v>17122,1085,3</v>
      </c>
      <c r="D746" s="40" t="s">
        <v>2097</v>
      </c>
      <c r="E746" s="40" t="s">
        <v>162</v>
      </c>
    </row>
    <row r="747" spans="1:5" x14ac:dyDescent="0.15">
      <c r="A747" s="40" t="s">
        <v>2098</v>
      </c>
      <c r="B747" s="40">
        <v>1712210879</v>
      </c>
      <c r="C747" s="40" t="str">
        <f t="shared" si="11"/>
        <v>17122,1087,9</v>
      </c>
      <c r="D747" s="40" t="s">
        <v>2099</v>
      </c>
      <c r="E747" s="40" t="s">
        <v>2100</v>
      </c>
    </row>
    <row r="748" spans="1:5" x14ac:dyDescent="0.15">
      <c r="A748" s="40" t="s">
        <v>541</v>
      </c>
      <c r="B748" s="40">
        <v>1712210887</v>
      </c>
      <c r="C748" s="40" t="str">
        <f t="shared" si="11"/>
        <v>17122,1088,7</v>
      </c>
      <c r="D748" s="40" t="s">
        <v>2101</v>
      </c>
      <c r="E748" s="40" t="s">
        <v>540</v>
      </c>
    </row>
    <row r="749" spans="1:5" x14ac:dyDescent="0.15">
      <c r="A749" s="40" t="s">
        <v>2102</v>
      </c>
      <c r="B749" s="40">
        <v>1712210911</v>
      </c>
      <c r="C749" s="40" t="str">
        <f t="shared" si="11"/>
        <v>17122,1091,1</v>
      </c>
      <c r="D749" s="40" t="s">
        <v>2103</v>
      </c>
      <c r="E749" s="40" t="s">
        <v>357</v>
      </c>
    </row>
    <row r="750" spans="1:5" x14ac:dyDescent="0.15">
      <c r="A750" s="40" t="s">
        <v>344</v>
      </c>
      <c r="B750" s="40">
        <v>1712210929</v>
      </c>
      <c r="C750" s="40" t="str">
        <f t="shared" si="11"/>
        <v>17122,1092,9</v>
      </c>
      <c r="D750" s="40" t="s">
        <v>2104</v>
      </c>
      <c r="E750" s="40" t="s">
        <v>343</v>
      </c>
    </row>
    <row r="751" spans="1:5" x14ac:dyDescent="0.15">
      <c r="A751" s="40" t="s">
        <v>514</v>
      </c>
      <c r="B751" s="40">
        <v>1712210937</v>
      </c>
      <c r="C751" s="40" t="str">
        <f t="shared" si="11"/>
        <v>17122,1093,7</v>
      </c>
      <c r="D751" s="40" t="s">
        <v>2105</v>
      </c>
      <c r="E751" s="40" t="s">
        <v>397</v>
      </c>
    </row>
    <row r="752" spans="1:5" x14ac:dyDescent="0.15">
      <c r="A752" s="40" t="s">
        <v>2106</v>
      </c>
      <c r="B752" s="40">
        <v>1712210945</v>
      </c>
      <c r="C752" s="40" t="str">
        <f t="shared" si="11"/>
        <v>17122,1094,5</v>
      </c>
      <c r="D752" s="40" t="s">
        <v>2107</v>
      </c>
      <c r="E752" s="40" t="s">
        <v>441</v>
      </c>
    </row>
    <row r="753" spans="1:5" x14ac:dyDescent="0.15">
      <c r="A753" s="40" t="s">
        <v>2108</v>
      </c>
      <c r="B753" s="40">
        <v>1712210952</v>
      </c>
      <c r="C753" s="40" t="str">
        <f t="shared" si="11"/>
        <v>17122,1095,2</v>
      </c>
      <c r="D753" s="40" t="s">
        <v>2109</v>
      </c>
      <c r="E753" s="40" t="s">
        <v>2110</v>
      </c>
    </row>
    <row r="754" spans="1:5" x14ac:dyDescent="0.15">
      <c r="A754" s="40" t="s">
        <v>99</v>
      </c>
      <c r="B754" s="40">
        <v>1712210960</v>
      </c>
      <c r="C754" s="40" t="str">
        <f t="shared" si="11"/>
        <v>17122,1096,0</v>
      </c>
      <c r="D754" s="40" t="s">
        <v>2111</v>
      </c>
      <c r="E754" s="40" t="s">
        <v>2110</v>
      </c>
    </row>
    <row r="755" spans="1:5" x14ac:dyDescent="0.15">
      <c r="A755" s="40" t="s">
        <v>207</v>
      </c>
      <c r="B755" s="40">
        <v>1712210978</v>
      </c>
      <c r="C755" s="40" t="str">
        <f t="shared" si="11"/>
        <v>17122,1097,8</v>
      </c>
      <c r="D755" s="40" t="s">
        <v>2112</v>
      </c>
      <c r="E755" s="40" t="s">
        <v>206</v>
      </c>
    </row>
    <row r="756" spans="1:5" x14ac:dyDescent="0.15">
      <c r="A756" s="40" t="s">
        <v>2113</v>
      </c>
      <c r="B756" s="40">
        <v>1712210994</v>
      </c>
      <c r="C756" s="40" t="str">
        <f t="shared" si="11"/>
        <v>17122,1099,4</v>
      </c>
      <c r="D756" s="40" t="s">
        <v>2114</v>
      </c>
      <c r="E756" s="40" t="s">
        <v>157</v>
      </c>
    </row>
    <row r="757" spans="1:5" x14ac:dyDescent="0.15">
      <c r="A757" s="40" t="s">
        <v>2115</v>
      </c>
      <c r="B757" s="40">
        <v>1712211000</v>
      </c>
      <c r="C757" s="40" t="str">
        <f t="shared" si="11"/>
        <v>17122,1100,0</v>
      </c>
      <c r="D757" s="40" t="s">
        <v>2116</v>
      </c>
      <c r="E757" s="40" t="s">
        <v>457</v>
      </c>
    </row>
    <row r="758" spans="1:5" x14ac:dyDescent="0.15">
      <c r="A758" s="40" t="s">
        <v>2117</v>
      </c>
      <c r="B758" s="40">
        <v>1712211018</v>
      </c>
      <c r="C758" s="40" t="str">
        <f t="shared" si="11"/>
        <v>17122,1101,8</v>
      </c>
      <c r="D758" s="40" t="s">
        <v>2118</v>
      </c>
      <c r="E758" s="40" t="s">
        <v>457</v>
      </c>
    </row>
    <row r="759" spans="1:5" x14ac:dyDescent="0.15">
      <c r="A759" s="40" t="s">
        <v>513</v>
      </c>
      <c r="B759" s="40">
        <v>1712211026</v>
      </c>
      <c r="C759" s="40" t="str">
        <f t="shared" si="11"/>
        <v>17122,1102,6</v>
      </c>
      <c r="D759" s="40" t="s">
        <v>2119</v>
      </c>
      <c r="E759" s="40" t="s">
        <v>238</v>
      </c>
    </row>
    <row r="760" spans="1:5" x14ac:dyDescent="0.15">
      <c r="A760" s="40" t="s">
        <v>2120</v>
      </c>
      <c r="B760" s="40">
        <v>1712211034</v>
      </c>
      <c r="C760" s="40" t="str">
        <f t="shared" si="11"/>
        <v>17122,1103,4</v>
      </c>
      <c r="D760" s="40" t="s">
        <v>2121</v>
      </c>
      <c r="E760" s="40" t="s">
        <v>2006</v>
      </c>
    </row>
    <row r="761" spans="1:5" x14ac:dyDescent="0.15">
      <c r="A761" s="40" t="s">
        <v>326</v>
      </c>
      <c r="B761" s="40">
        <v>1712211042</v>
      </c>
      <c r="C761" s="40" t="str">
        <f t="shared" si="11"/>
        <v>17122,1104,2</v>
      </c>
      <c r="D761" s="40" t="s">
        <v>2122</v>
      </c>
      <c r="E761" s="40" t="s">
        <v>213</v>
      </c>
    </row>
    <row r="762" spans="1:5" x14ac:dyDescent="0.15">
      <c r="A762" s="40" t="s">
        <v>469</v>
      </c>
      <c r="B762" s="40">
        <v>1712211059</v>
      </c>
      <c r="C762" s="40" t="str">
        <f t="shared" si="11"/>
        <v>17122,1105,9</v>
      </c>
      <c r="D762" s="40" t="s">
        <v>2123</v>
      </c>
      <c r="E762" s="40" t="s">
        <v>470</v>
      </c>
    </row>
    <row r="763" spans="1:5" x14ac:dyDescent="0.15">
      <c r="A763" s="40" t="s">
        <v>638</v>
      </c>
      <c r="B763" s="40">
        <v>1712211067</v>
      </c>
      <c r="C763" s="40" t="str">
        <f t="shared" si="11"/>
        <v>17122,1106,7</v>
      </c>
      <c r="D763" s="40" t="s">
        <v>2124</v>
      </c>
      <c r="E763" s="40" t="s">
        <v>385</v>
      </c>
    </row>
    <row r="764" spans="1:5" x14ac:dyDescent="0.15">
      <c r="A764" s="40" t="s">
        <v>2125</v>
      </c>
      <c r="B764" s="40">
        <v>1712211075</v>
      </c>
      <c r="C764" s="40" t="str">
        <f t="shared" si="11"/>
        <v>17122,1107,5</v>
      </c>
      <c r="D764" s="40" t="s">
        <v>2126</v>
      </c>
      <c r="E764" s="40" t="s">
        <v>108</v>
      </c>
    </row>
    <row r="765" spans="1:5" x14ac:dyDescent="0.15">
      <c r="A765" s="40" t="s">
        <v>521</v>
      </c>
      <c r="B765" s="40">
        <v>1712310000</v>
      </c>
      <c r="C765" s="40" t="str">
        <f t="shared" si="11"/>
        <v>17123,1000,0</v>
      </c>
      <c r="D765" s="40" t="s">
        <v>2127</v>
      </c>
      <c r="E765" s="40" t="s">
        <v>251</v>
      </c>
    </row>
    <row r="766" spans="1:5" x14ac:dyDescent="0.15">
      <c r="A766" s="40" t="s">
        <v>252</v>
      </c>
      <c r="B766" s="40">
        <v>1712310018</v>
      </c>
      <c r="C766" s="40" t="str">
        <f t="shared" si="11"/>
        <v>17123,1001,8</v>
      </c>
      <c r="D766" s="40" t="s">
        <v>2128</v>
      </c>
      <c r="E766" s="40" t="s">
        <v>251</v>
      </c>
    </row>
    <row r="767" spans="1:5" x14ac:dyDescent="0.15">
      <c r="A767" s="40" t="s">
        <v>2129</v>
      </c>
      <c r="B767" s="40">
        <v>1712310026</v>
      </c>
      <c r="C767" s="40" t="str">
        <f t="shared" si="11"/>
        <v>17123,1002,6</v>
      </c>
      <c r="D767" s="40" t="s">
        <v>2130</v>
      </c>
      <c r="E767" s="40" t="s">
        <v>472</v>
      </c>
    </row>
    <row r="768" spans="1:5" x14ac:dyDescent="0.15">
      <c r="A768" s="40" t="s">
        <v>2131</v>
      </c>
      <c r="B768" s="40">
        <v>1712310034</v>
      </c>
      <c r="C768" s="40" t="str">
        <f t="shared" si="11"/>
        <v>17123,1003,4</v>
      </c>
      <c r="D768" s="40" t="s">
        <v>2132</v>
      </c>
      <c r="E768" s="40" t="s">
        <v>136</v>
      </c>
    </row>
    <row r="769" spans="1:5" x14ac:dyDescent="0.15">
      <c r="A769" s="40" t="s">
        <v>2133</v>
      </c>
      <c r="B769" s="40">
        <v>1712310042</v>
      </c>
      <c r="C769" s="40" t="str">
        <f t="shared" si="11"/>
        <v>17123,1004,2</v>
      </c>
      <c r="D769" s="40" t="s">
        <v>2134</v>
      </c>
      <c r="E769" s="40" t="s">
        <v>319</v>
      </c>
    </row>
    <row r="770" spans="1:5" x14ac:dyDescent="0.15">
      <c r="A770" s="40" t="s">
        <v>2135</v>
      </c>
      <c r="B770" s="40">
        <v>1712310059</v>
      </c>
      <c r="C770" s="40" t="str">
        <f t="shared" si="11"/>
        <v>17123,1005,9</v>
      </c>
      <c r="D770" s="40" t="s">
        <v>2136</v>
      </c>
      <c r="E770" s="40" t="s">
        <v>420</v>
      </c>
    </row>
    <row r="771" spans="1:5" x14ac:dyDescent="0.15">
      <c r="A771" s="40" t="s">
        <v>504</v>
      </c>
      <c r="B771" s="40">
        <v>1712310067</v>
      </c>
      <c r="C771" s="40" t="str">
        <f t="shared" ref="C771:C797" si="12">171&amp;D771</f>
        <v>17123,1006,7</v>
      </c>
      <c r="D771" s="40" t="s">
        <v>2137</v>
      </c>
      <c r="E771" s="40" t="s">
        <v>503</v>
      </c>
    </row>
    <row r="772" spans="1:5" x14ac:dyDescent="0.15">
      <c r="A772" s="40" t="s">
        <v>2138</v>
      </c>
      <c r="B772" s="40">
        <v>1712310109</v>
      </c>
      <c r="C772" s="40" t="str">
        <f t="shared" si="12"/>
        <v>17123,1010,9</v>
      </c>
      <c r="D772" s="40" t="s">
        <v>2139</v>
      </c>
      <c r="E772" s="40" t="s">
        <v>2140</v>
      </c>
    </row>
    <row r="773" spans="1:5" x14ac:dyDescent="0.15">
      <c r="A773" s="40" t="s">
        <v>2141</v>
      </c>
      <c r="B773" s="40">
        <v>1712310117</v>
      </c>
      <c r="C773" s="40" t="str">
        <f t="shared" si="12"/>
        <v>17123,1011,7</v>
      </c>
      <c r="D773" s="40" t="s">
        <v>2142</v>
      </c>
      <c r="E773" s="40" t="s">
        <v>472</v>
      </c>
    </row>
    <row r="774" spans="1:5" x14ac:dyDescent="0.15">
      <c r="A774" s="40" t="s">
        <v>2143</v>
      </c>
      <c r="B774" s="40">
        <v>1712310133</v>
      </c>
      <c r="C774" s="40" t="str">
        <f t="shared" si="12"/>
        <v>17123,1013,3</v>
      </c>
      <c r="D774" s="40" t="s">
        <v>2144</v>
      </c>
      <c r="E774" s="40" t="s">
        <v>2145</v>
      </c>
    </row>
    <row r="775" spans="1:5" x14ac:dyDescent="0.15">
      <c r="A775" s="40" t="s">
        <v>483</v>
      </c>
      <c r="B775" s="40">
        <v>1712310141</v>
      </c>
      <c r="C775" s="40" t="str">
        <f t="shared" si="12"/>
        <v>17123,1014,1</v>
      </c>
      <c r="D775" s="40" t="s">
        <v>2146</v>
      </c>
      <c r="E775" s="40" t="s">
        <v>484</v>
      </c>
    </row>
    <row r="776" spans="1:5" x14ac:dyDescent="0.15">
      <c r="A776" s="40" t="s">
        <v>2147</v>
      </c>
      <c r="B776" s="40">
        <v>1712310158</v>
      </c>
      <c r="C776" s="40" t="str">
        <f t="shared" si="12"/>
        <v>17123,1015,8</v>
      </c>
      <c r="D776" s="40" t="s">
        <v>2148</v>
      </c>
      <c r="E776" s="40" t="s">
        <v>948</v>
      </c>
    </row>
    <row r="777" spans="1:5" x14ac:dyDescent="0.15">
      <c r="A777" s="40" t="s">
        <v>2149</v>
      </c>
      <c r="B777" s="40">
        <v>1712310190</v>
      </c>
      <c r="C777" s="40" t="str">
        <f t="shared" si="12"/>
        <v>17123,1019,0</v>
      </c>
      <c r="D777" s="40" t="s">
        <v>2150</v>
      </c>
      <c r="E777" s="40" t="s">
        <v>2151</v>
      </c>
    </row>
    <row r="778" spans="1:5" x14ac:dyDescent="0.15">
      <c r="A778" s="40" t="s">
        <v>651</v>
      </c>
      <c r="B778" s="40">
        <v>1712310208</v>
      </c>
      <c r="C778" s="40" t="str">
        <f t="shared" si="12"/>
        <v>17123,1020,8</v>
      </c>
      <c r="D778" s="40" t="s">
        <v>2152</v>
      </c>
      <c r="E778" s="40" t="s">
        <v>505</v>
      </c>
    </row>
    <row r="779" spans="1:5" x14ac:dyDescent="0.15">
      <c r="A779" s="40" t="s">
        <v>359</v>
      </c>
      <c r="B779" s="40">
        <v>1712310232</v>
      </c>
      <c r="C779" s="40" t="str">
        <f t="shared" si="12"/>
        <v>17123,1023,2</v>
      </c>
      <c r="D779" s="40" t="s">
        <v>2153</v>
      </c>
      <c r="E779" s="40" t="s">
        <v>358</v>
      </c>
    </row>
    <row r="780" spans="1:5" x14ac:dyDescent="0.15">
      <c r="A780" s="40" t="s">
        <v>301</v>
      </c>
      <c r="B780" s="40">
        <v>1712310240</v>
      </c>
      <c r="C780" s="40" t="str">
        <f t="shared" si="12"/>
        <v>17123,1024,0</v>
      </c>
      <c r="D780" s="40" t="s">
        <v>2154</v>
      </c>
      <c r="E780" s="40" t="s">
        <v>302</v>
      </c>
    </row>
    <row r="781" spans="1:5" x14ac:dyDescent="0.15">
      <c r="A781" s="40" t="s">
        <v>595</v>
      </c>
      <c r="B781" s="40">
        <v>1712310265</v>
      </c>
      <c r="C781" s="40" t="str">
        <f t="shared" si="12"/>
        <v>17123,1026,5</v>
      </c>
      <c r="D781" s="40" t="s">
        <v>2155</v>
      </c>
      <c r="E781" s="40" t="s">
        <v>2076</v>
      </c>
    </row>
    <row r="782" spans="1:5" x14ac:dyDescent="0.15">
      <c r="A782" s="40" t="s">
        <v>2156</v>
      </c>
      <c r="B782" s="40">
        <v>1712310273</v>
      </c>
      <c r="C782" s="40" t="str">
        <f t="shared" si="12"/>
        <v>17123,1027,3</v>
      </c>
      <c r="D782" s="40" t="s">
        <v>2157</v>
      </c>
      <c r="E782" s="40" t="s">
        <v>1962</v>
      </c>
    </row>
    <row r="783" spans="1:5" x14ac:dyDescent="0.15">
      <c r="A783" s="40" t="s">
        <v>2158</v>
      </c>
      <c r="B783" s="40">
        <v>1712310299</v>
      </c>
      <c r="C783" s="40" t="str">
        <f t="shared" si="12"/>
        <v>17123,1029,9</v>
      </c>
      <c r="D783" s="40" t="s">
        <v>2159</v>
      </c>
      <c r="E783" s="40" t="s">
        <v>346</v>
      </c>
    </row>
    <row r="784" spans="1:5" x14ac:dyDescent="0.15">
      <c r="A784" s="40" t="s">
        <v>2160</v>
      </c>
      <c r="B784" s="40">
        <v>1712310307</v>
      </c>
      <c r="C784" s="40" t="str">
        <f t="shared" si="12"/>
        <v>17123,1030,7</v>
      </c>
      <c r="D784" s="40" t="s">
        <v>2161</v>
      </c>
      <c r="E784" s="40" t="s">
        <v>516</v>
      </c>
    </row>
    <row r="785" spans="1:5" x14ac:dyDescent="0.15">
      <c r="A785" s="40" t="s">
        <v>554</v>
      </c>
      <c r="B785" s="40">
        <v>1712310315</v>
      </c>
      <c r="C785" s="40" t="str">
        <f t="shared" si="12"/>
        <v>17123,1031,5</v>
      </c>
      <c r="D785" s="40" t="s">
        <v>2162</v>
      </c>
      <c r="E785" s="40" t="s">
        <v>123</v>
      </c>
    </row>
    <row r="786" spans="1:5" x14ac:dyDescent="0.15">
      <c r="A786" s="40" t="s">
        <v>2163</v>
      </c>
      <c r="B786" s="40">
        <v>1712310323</v>
      </c>
      <c r="C786" s="40" t="str">
        <f t="shared" si="12"/>
        <v>17123,1032,3</v>
      </c>
      <c r="D786" s="40" t="s">
        <v>2164</v>
      </c>
      <c r="E786" s="40" t="s">
        <v>2165</v>
      </c>
    </row>
    <row r="787" spans="1:5" x14ac:dyDescent="0.15">
      <c r="A787" s="40" t="s">
        <v>2166</v>
      </c>
      <c r="B787" s="40">
        <v>1712310349</v>
      </c>
      <c r="C787" s="40" t="str">
        <f t="shared" si="12"/>
        <v>17123,1034,9</v>
      </c>
      <c r="D787" s="40" t="s">
        <v>2167</v>
      </c>
      <c r="E787" s="40" t="s">
        <v>2168</v>
      </c>
    </row>
    <row r="788" spans="1:5" x14ac:dyDescent="0.15">
      <c r="A788" s="40" t="s">
        <v>2169</v>
      </c>
      <c r="B788" s="40">
        <v>1712310356</v>
      </c>
      <c r="C788" s="40" t="str">
        <f t="shared" si="12"/>
        <v>17123,1035,6</v>
      </c>
      <c r="D788" s="40" t="s">
        <v>2170</v>
      </c>
      <c r="E788" s="40" t="s">
        <v>2171</v>
      </c>
    </row>
    <row r="789" spans="1:5" x14ac:dyDescent="0.15">
      <c r="A789" s="40" t="s">
        <v>2172</v>
      </c>
      <c r="B789" s="40">
        <v>1712310364</v>
      </c>
      <c r="C789" s="40" t="str">
        <f t="shared" si="12"/>
        <v>17123,1036,4</v>
      </c>
      <c r="D789" s="40" t="s">
        <v>2173</v>
      </c>
      <c r="E789" s="40" t="s">
        <v>1150</v>
      </c>
    </row>
    <row r="790" spans="1:5" x14ac:dyDescent="0.15">
      <c r="A790" s="40" t="s">
        <v>2174</v>
      </c>
      <c r="B790" s="40">
        <v>1712310372</v>
      </c>
      <c r="C790" s="40" t="str">
        <f t="shared" si="12"/>
        <v>17123,1037,2</v>
      </c>
      <c r="D790" s="40" t="s">
        <v>2175</v>
      </c>
      <c r="E790" s="40" t="s">
        <v>2176</v>
      </c>
    </row>
    <row r="791" spans="1:5" x14ac:dyDescent="0.15">
      <c r="A791" s="40" t="s">
        <v>2177</v>
      </c>
      <c r="B791" s="40">
        <v>1712310380</v>
      </c>
      <c r="C791" s="40" t="str">
        <f t="shared" si="12"/>
        <v>17123,1038,0</v>
      </c>
      <c r="D791" s="40" t="s">
        <v>2178</v>
      </c>
      <c r="E791" s="40" t="s">
        <v>397</v>
      </c>
    </row>
    <row r="792" spans="1:5" x14ac:dyDescent="0.15">
      <c r="A792" s="40" t="s">
        <v>2179</v>
      </c>
      <c r="B792" s="40">
        <v>1712310398</v>
      </c>
      <c r="C792" s="40" t="str">
        <f t="shared" si="12"/>
        <v>17123,1039,8</v>
      </c>
      <c r="D792" s="40" t="s">
        <v>2180</v>
      </c>
      <c r="E792" s="40" t="s">
        <v>157</v>
      </c>
    </row>
    <row r="793" spans="1:5" x14ac:dyDescent="0.15">
      <c r="A793" s="40" t="s">
        <v>606</v>
      </c>
      <c r="B793" s="40">
        <v>1718010018</v>
      </c>
      <c r="C793" s="40" t="str">
        <f t="shared" si="12"/>
        <v>17180,1001,8</v>
      </c>
      <c r="D793" s="40" t="s">
        <v>2181</v>
      </c>
      <c r="E793" s="40" t="s">
        <v>2182</v>
      </c>
    </row>
    <row r="794" spans="1:5" x14ac:dyDescent="0.15">
      <c r="A794" s="40" t="s">
        <v>589</v>
      </c>
      <c r="B794" s="40">
        <v>1718010042</v>
      </c>
      <c r="C794" s="40" t="str">
        <f t="shared" si="12"/>
        <v>17180,1004,2</v>
      </c>
      <c r="D794" s="40" t="s">
        <v>2183</v>
      </c>
      <c r="E794" s="40" t="s">
        <v>2182</v>
      </c>
    </row>
    <row r="795" spans="1:5" x14ac:dyDescent="0.15">
      <c r="A795" s="40" t="s">
        <v>2184</v>
      </c>
      <c r="B795" s="40">
        <v>1718010067</v>
      </c>
      <c r="C795" s="40" t="str">
        <f t="shared" si="12"/>
        <v>17180,1006,7</v>
      </c>
      <c r="D795" s="40" t="s">
        <v>2185</v>
      </c>
      <c r="E795" s="40" t="s">
        <v>2182</v>
      </c>
    </row>
    <row r="796" spans="1:5" x14ac:dyDescent="0.15">
      <c r="A796" s="40" t="s">
        <v>576</v>
      </c>
      <c r="B796" s="40">
        <v>1718010083</v>
      </c>
      <c r="C796" s="40" t="str">
        <f t="shared" si="12"/>
        <v>17180,1008,3</v>
      </c>
      <c r="D796" s="40" t="s">
        <v>2186</v>
      </c>
      <c r="E796" s="40" t="s">
        <v>2182</v>
      </c>
    </row>
    <row r="797" spans="1:5" x14ac:dyDescent="0.15">
      <c r="A797" s="40" t="s">
        <v>2187</v>
      </c>
      <c r="B797" s="40">
        <v>1718010091</v>
      </c>
      <c r="C797" s="40" t="str">
        <f t="shared" si="12"/>
        <v>17180,1009,1</v>
      </c>
      <c r="D797" s="40" t="s">
        <v>2188</v>
      </c>
      <c r="E797" s="40" t="s">
        <v>2189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調査票</vt:lpstr>
      <vt:lpstr>診療所基本情報</vt:lpstr>
      <vt:lpstr>発熱外来</vt:lpstr>
      <vt:lpstr>自宅療養者</vt:lpstr>
      <vt:lpstr>備蓄</vt:lpstr>
      <vt:lpstr>開設日</vt:lpstr>
      <vt:lpstr>自宅療養者!Print_Area</vt:lpstr>
      <vt:lpstr>調査票!Print_Area</vt:lpstr>
      <vt:lpstr>発熱外来!Print_Area</vt:lpstr>
      <vt:lpstr>備蓄!Print_Area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2024-11-22T01:08:42Z</dcterms:modified>
</cp:coreProperties>
</file>