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BF2102-15B8-4C42-8BFD-B1522432A96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<sst xmlns="http://schemas.openxmlformats.org/spreadsheetml/2006/main" count="3224" uniqueCount="1055">
  <si>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</si>
  <si>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</si>
  <si>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</si>
  <si>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</si>
  <si>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</si>
  <si>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</si>
  <si>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</si>
  <si>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</si>
  <si>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</si>
  <si>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</si>
  <si>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</si>
  <si>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</si>
  <si>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</si>
  <si>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</si>
  <si>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</si>
  <si>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</si>
  <si>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</si>
  <si>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</si>
  <si>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</si>
  <si>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</si>
  <si>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</si>
  <si>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</si>
  <si>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</si>
  <si>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</si>
  <si>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</si>
  <si>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</si>
  <si>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</si>
  <si>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</si>
  <si>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</si>
  <si>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</si>
  <si>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</si>
  <si>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</si>
  <si>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</si>
  <si>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</si>
  <si>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</si>
  <si>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</si>
  <si>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</si>
  <si>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</si>
  <si>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</si>
  <si>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</si>
  <si>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</si>
  <si>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</si>
  <si>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</si>
  <si>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</si>
  <si>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</si>
  <si>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</si>
  <si>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</si>
  <si>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</si>
  <si>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</si>
  <si>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</si>
  <si>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</si>
  <si>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</si>
  <si>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</si>
  <si>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</si>
  <si>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</si>
  <si>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</si>
  <si>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</si>
  <si>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</si>
  <si>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</si>
  <si>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</si>
  <si>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</si>
  <si>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</si>
  <si>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</si>
  <si>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</si>
  <si>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</si>
  <si>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</si>
  <si>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</si>
  <si>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</si>
  <si>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</si>
  <si>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</si>
  <si>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</si>
  <si>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</si>
  <si>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</si>
  <si>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</si>
  <si>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</si>
  <si>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</si>
  <si>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</si>
  <si>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</si>
  <si>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</si>
  <si>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</si>
  <si>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</si>
  <si>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</si>
  <si>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</si>
  <si>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</si>
  <si>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</si>
  <si>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</si>
  <si>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</si>
  <si>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</si>
  <si>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</si>
  <si>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</si>
  <si>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</si>
  <si>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</si>
  <si>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</si>
  <si>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</si>
  <si>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</si>
  <si>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</si>
  <si>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</si>
  <si>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</si>
  <si>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</si>
  <si>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</si>
  <si>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</si>
  <si>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</si>
  <si>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</si>
  <si>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</si>
  <si>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</si>
  <si>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</si>
  <si>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</si>
  <si>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</si>
  <si>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</si>
  <si>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</si>
  <si>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</si>
  <si>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</si>
  <si>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</si>
  <si>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</si>
  <si>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</si>
  <si>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</si>
  <si>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</si>
  <si>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</si>
  <si>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</si>
  <si>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</si>
  <si>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</si>
  <si>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</si>
  <si>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</si>
  <si>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</si>
  <si>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</si>
  <si>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</si>
  <si>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</si>
  <si>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</si>
  <si>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</si>
  <si>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</si>
  <si>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</si>
  <si>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</si>
  <si>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</si>
  <si>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</si>
  <si>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</si>
  <si>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</si>
  <si>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</si>
  <si>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</si>
  <si>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</si>
  <si>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</si>
  <si>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</si>
  <si>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</si>
  <si>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</si>
  <si>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</si>
  <si>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</si>
  <si>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</si>
  <si>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</si>
  <si>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</si>
  <si>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</si>
  <si>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</si>
  <si>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</si>
  <si>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</si>
  <si>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</si>
  <si>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</si>
  <si>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</si>
  <si>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</si>
  <si>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</si>
  <si>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</si>
  <si>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</si>
  <si>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</si>
  <si>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</si>
  <si>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</si>
  <si>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</si>
  <si>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</si>
  <si>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</si>
  <si>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</si>
  <si>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</si>
  <si>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</si>
  <si>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</si>
  <si>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</si>
  <si>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</si>
  <si>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</si>
  <si>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</si>
  <si>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</si>
  <si>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</si>
  <si>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</si>
  <si>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</si>
  <si>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</si>
  <si>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</si>
  <si>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</si>
  <si>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</si>
  <si>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</si>
  <si>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</si>
  <si>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</si>
  <si>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</si>
  <si>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</si>
  <si>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</si>
  <si>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</si>
  <si>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</si>
  <si>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</si>
  <si>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</si>
  <si>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</si>
  <si>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</si>
  <si>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</si>
  <si>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</si>
  <si>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</si>
  <si>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</si>
  <si>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</si>
  <si>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</si>
  <si>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</si>
  <si>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</si>
  <si>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</si>
  <si>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</si>
  <si>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</si>
  <si>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</si>
  <si>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</si>
  <si>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</si>
  <si>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</si>
  <si>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</si>
  <si>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</si>
  <si>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</si>
  <si>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</si>
  <si>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</si>
  <si>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</si>
  <si>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</si>
  <si>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</si>
  <si>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</si>
  <si>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</si>
  <si>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</si>
  <si>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</si>
  <si>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</si>
  <si>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</si>
  <si>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</si>
  <si>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</si>
  <si>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</si>
  <si>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</si>
  <si>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</si>
  <si>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</si>
  <si>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</si>
  <si>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</si>
  <si>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</si>
  <si>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</si>
  <si>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</si>
  <si>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</si>
  <si>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</si>
  <si>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</si>
  <si>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</si>
  <si>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</si>
  <si>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</si>
  <si>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</si>
  <si>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</si>
  <si>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</si>
  <si>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</si>
  <si>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</si>
  <si>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</si>
  <si>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</si>
  <si>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</si>
  <si>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</si>
  <si>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</si>
  <si>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</si>
  <si>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</si>
  <si>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</si>
  <si>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</si>
  <si>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</si>
  <si>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</si>
  <si>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</si>
  <si>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</si>
  <si>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</si>
  <si>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</si>
  <si>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</si>
  <si>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</si>
  <si>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</si>
  <si>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</si>
  <si>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</si>
  <si>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</si>
  <si>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</si>
  <si>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</si>
  <si>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</si>
  <si>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</si>
  <si>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</si>
  <si>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</si>
  <si>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</si>
  <si>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</si>
  <si>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</si>
  <si>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</si>
  <si>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</si>
  <si>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</si>
  <si>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</si>
  <si>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</si>
  <si>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</si>
  <si>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</si>
  <si>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</si>
  <si>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</si>
  <si>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</si>
  <si>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</si>
  <si>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</si>
  <si>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</si>
  <si>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</si>
  <si>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</si>
  <si>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</si>
  <si>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</si>
  <si>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</si>
  <si>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</si>
  <si>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</si>
  <si>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</si>
  <si>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</si>
  <si>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</si>
  <si>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</si>
  <si>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</si>
  <si>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</si>
  <si>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</si>
  <si>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</si>
  <si>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</si>
  <si>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</si>
  <si>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</si>
  <si>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</si>
  <si>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</si>
  <si>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</si>
  <si>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</si>
  <si>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</si>
  <si>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</si>
  <si>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</si>
  <si>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</si>
  <si>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</si>
  <si>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</si>
  <si>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</si>
  <si>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</si>
  <si>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</si>
  <si>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</si>
  <si>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</si>
  <si>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</si>
  <si>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</si>
  <si>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</si>
  <si>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</si>
  <si>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</si>
  <si>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</si>
  <si>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</si>
  <si>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</si>
  <si>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</si>
  <si>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</si>
  <si>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</si>
  <si>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</si>
  <si>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</si>
  <si>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</si>
  <si>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</si>
  <si>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</si>
  <si>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</si>
  <si>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</si>
  <si>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</si>
  <si>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</si>
  <si>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</si>
  <si>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</si>
  <si>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</si>
  <si>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</si>
  <si>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</si>
  <si>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</si>
  <si>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</si>
  <si>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</si>
  <si>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</si>
  <si>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</si>
  <si>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</si>
  <si>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</si>
  <si>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</si>
  <si>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</si>
  <si>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</si>
  <si>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</si>
  <si>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</si>
  <si>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</si>
  <si>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</si>
  <si>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</si>
  <si>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</si>
  <si>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</si>
  <si>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</si>
  <si>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</si>
  <si>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</si>
  <si>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</si>
  <si>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</si>
  <si>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</si>
  <si>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</si>
  <si>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</si>
  <si>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</si>
  <si>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</si>
  <si>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</si>
  <si>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</si>
  <si>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</si>
  <si>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</si>
  <si>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</si>
  <si>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</si>
  <si>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</si>
  <si>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</si>
  <si>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</si>
  <si>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</si>
  <si>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</si>
  <si>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</si>
  <si>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</si>
  <si>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</si>
  <si>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</si>
  <si>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</si>
  <si>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</si>
  <si>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</si>
  <si>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</si>
  <si>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</si>
  <si>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</si>
  <si>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</si>
  <si>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</si>
  <si>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</si>
  <si>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</si>
  <si>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</si>
  <si>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</si>
  <si>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</si>
  <si>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</si>
  <si>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</si>
  <si>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</si>
  <si>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</si>
  <si>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</si>
  <si>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</si>
  <si>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</si>
  <si>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</si>
  <si>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</si>
  <si>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</si>
  <si>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</si>
  <si>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</si>
  <si>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</si>
  <si>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</si>
  <si>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</si>
  <si>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</si>
  <si>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</si>
  <si>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</si>
  <si>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</si>
  <si>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</si>
  <si>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</si>
  <si>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</si>
  <si>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</si>
  <si>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</si>
  <si>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</si>
  <si>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</si>
  <si>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</si>
  <si>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</si>
  <si>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</si>
  <si>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</si>
  <si>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</si>
  <si>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</si>
  <si>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</si>
  <si>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</si>
  <si>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</si>
  <si>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</si>
  <si>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</si>
  <si>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</si>
  <si>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</si>
  <si>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</si>
  <si>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</si>
  <si>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</si>
  <si>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</si>
  <si>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</si>
  <si>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</si>
  <si>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</si>
  <si>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</si>
  <si>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</si>
  <si>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</si>
  <si>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</si>
  <si>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</si>
  <si>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</si>
  <si>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</si>
  <si>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</si>
  <si>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</si>
  <si>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</si>
  <si>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</si>
  <si>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</si>
  <si>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</si>
  <si>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</si>
  <si>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</si>
  <si>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</si>
  <si>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</si>
  <si>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</si>
  <si>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</si>
  <si>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</si>
  <si>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</si>
  <si>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</si>
  <si>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</si>
  <si>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</si>
  <si>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</si>
  <si>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</si>
  <si>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</si>
  <si>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</si>
  <si>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</si>
  <si>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</si>
  <si>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</si>
  <si>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</si>
  <si>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</si>
  <si>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</si>
  <si>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</si>
  <si>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</si>
  <si>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</si>
  <si>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</si>
  <si>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</si>
  <si>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</si>
  <si>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</si>
  <si>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</si>
  <si>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</si>
  <si>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</si>
  <si>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</si>
  <si>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</si>
  <si>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</si>
  <si>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</si>
  <si>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</si>
  <si>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</si>
  <si>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</si>
  <si>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</si>
  <si>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</si>
  <si>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</si>
  <si>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</si>
  <si>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</si>
  <si>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</si>
  <si>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</si>
  <si>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</si>
  <si>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</si>
  <si>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</si>
  <si>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</si>
  <si>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</si>
  <si>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</si>
  <si>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</si>
  <si>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</si>
  <si>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</si>
  <si>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</si>
  <si>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</si>
  <si>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</si>
  <si>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</si>
  <si>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</si>
  <si>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</si>
  <si>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</si>
  <si>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</si>
  <si>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</si>
  <si>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</si>
  <si>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</si>
  <si>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</si>
  <si>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</si>
  <si>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</si>
  <si>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</si>
  <si>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</si>
  <si>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</si>
  <si>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</si>
  <si>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</si>
  <si>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</si>
  <si>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</si>
  <si>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</si>
  <si>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</si>
  <si>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</si>
  <si>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</si>
  <si>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</si>
  <si>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</si>
  <si>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</si>
  <si>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</si>
  <si>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</si>
  <si>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</si>
  <si>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</si>
  <si>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</si>
  <si>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</si>
  <si>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</si>
  <si>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</si>
  <si>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</si>
  <si>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</si>
  <si>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</si>
  <si>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</si>
  <si>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</si>
  <si>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</si>
  <si>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</si>
  <si>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</si>
  <si>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</si>
  <si>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</si>
  <si>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</si>
  <si>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</si>
  <si>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</si>
  <si>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</si>
  <si>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</si>
  <si>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</si>
  <si>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</si>
  <si>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</si>
  <si>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</si>
  <si>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</si>
  <si>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</si>
  <si>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</si>
  <si>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</si>
  <si>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</si>
  <si>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</si>
  <si>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</si>
  <si>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</si>
  <si>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</si>
  <si>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</si>
  <si>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</si>
  <si>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</si>
  <si>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</si>
  <si>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</si>
  <si>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</si>
  <si>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</si>
  <si>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</si>
  <si>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</si>
  <si>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</si>
  <si>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</si>
  <si>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</si>
  <si>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</si>
  <si>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</si>
  <si>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</si>
  <si>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</si>
  <si>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</si>
  <si>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</si>
  <si>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</si>
  <si>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</si>
  <si>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</si>
  <si>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</si>
  <si>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</si>
  <si>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</si>
  <si>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</si>
  <si>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</si>
  <si>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</si>
  <si>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</si>
  <si>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</si>
  <si>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</si>
  <si>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</si>
  <si>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</si>
  <si>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</si>
  <si>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</si>
  <si>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</si>
  <si>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</si>
  <si>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</si>
  <si>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</si>
  <si>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</si>
  <si>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</si>
  <si>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</si>
  <si>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</si>
  <si>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</si>
  <si>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</si>
  <si>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</si>
  <si>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</si>
  <si>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</si>
  <si>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</si>
  <si>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</si>
  <si>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</si>
  <si>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</si>
  <si>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</si>
  <si>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</si>
  <si>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</si>
  <si>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</si>
  <si>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</si>
  <si>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</si>
  <si>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</si>
  <si>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</si>
  <si>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</si>
  <si>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</si>
  <si>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</si>
  <si>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</si>
  <si>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</si>
  <si>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</si>
  <si>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</si>
  <si>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</si>
  <si>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</si>
  <si>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</si>
  <si>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</si>
  <si>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</si>
  <si>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</si>
  <si>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</si>
  <si>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</si>
  <si>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</si>
  <si>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</si>
  <si>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</si>
  <si>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</si>
  <si>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</si>
  <si>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</si>
  <si>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</si>
  <si>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</si>
  <si>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</si>
  <si>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</si>
  <si>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</si>
  <si>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</si>
  <si>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</si>
  <si>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</si>
  <si>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</si>
  <si>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</si>
  <si>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</si>
  <si>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</si>
  <si>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</si>
  <si>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</si>
  <si>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</si>
  <si>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</si>
  <si>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</si>
  <si>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</si>
  <si>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</si>
  <si>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</si>
  <si>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</si>
  <si>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</si>
  <si>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</si>
  <si>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</si>
  <si>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</si>
  <si>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</si>
  <si>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</si>
  <si>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</si>
  <si>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</si>
  <si>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</si>
  <si>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</si>
  <si>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</si>
  <si>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</si>
  <si>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</si>
  <si>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</si>
  <si>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</si>
  <si>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</si>
  <si>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</si>
  <si>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</si>
  <si>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</si>
  <si>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</si>
  <si>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</si>
  <si>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</si>
  <si>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</si>
  <si>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</si>
  <si>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</si>
  <si>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</si>
  <si>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</si>
  <si>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</si>
  <si>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</si>
  <si>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</si>
  <si>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</si>
  <si>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</si>
  <si>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</si>
  <si>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</si>
  <si>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</si>
  <si>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</si>
  <si>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</si>
  <si>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</si>
  <si>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</si>
  <si>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</si>
  <si>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</si>
  <si>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</si>
  <si>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</si>
  <si>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</si>
  <si>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</si>
  <si>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</si>
  <si>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</si>
  <si>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</si>
  <si>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</si>
  <si>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</si>
  <si>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</si>
  <si>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</si>
  <si>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</si>
  <si>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</si>
  <si>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</si>
  <si>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</si>
  <si>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</si>
  <si>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</si>
  <si>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</si>
  <si>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</si>
  <si>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</si>
  <si>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</si>
  <si>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</si>
  <si>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</si>
  <si>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</si>
  <si>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</si>
  <si>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</si>
  <si>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</si>
  <si>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</si>
  <si>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</si>
  <si>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</si>
  <si>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</si>
  <si>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</si>
  <si>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</si>
  <si>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</si>
  <si>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</si>
  <si>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</si>
  <si>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</si>
  <si>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</si>
  <si>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</si>
  <si>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</si>
  <si>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</si>
  <si>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</si>
  <si>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</si>
  <si>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</si>
  <si>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</si>
  <si>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</si>
  <si>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</si>
  <si>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</si>
  <si>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</si>
  <si>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</si>
  <si>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</si>
  <si>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</si>
  <si>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</si>
  <si>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</si>
  <si>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</si>
  <si>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</si>
  <si>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</si>
  <si>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</si>
  <si>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</si>
  <si>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</si>
  <si>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</si>
  <si>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</si>
  <si>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</si>
  <si>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</si>
  <si>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</si>
  <si>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</si>
  <si>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</si>
  <si>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</si>
  <si>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</si>
  <si>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</si>
  <si>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</si>
  <si>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</si>
  <si>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</si>
  <si>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</si>
  <si>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</si>
  <si>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</si>
  <si>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</si>
  <si>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</si>
  <si>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</si>
  <si>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</si>
  <si>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</si>
  <si>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</si>
  <si>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</si>
  <si>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</si>
  <si>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</si>
  <si>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</si>
  <si>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</si>
  <si>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</si>
  <si>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</si>
  <si>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</si>
  <si>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</si>
  <si>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</si>
  <si>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</si>
  <si>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</si>
  <si>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</si>
  <si>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</si>
  <si>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</si>
  <si>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</si>
  <si>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</si>
  <si>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</si>
  <si>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</si>
  <si>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</si>
  <si>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</si>
  <si>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</si>
  <si>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</si>
  <si>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</si>
  <si>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</si>
  <si>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</si>
  <si>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</si>
  <si>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</si>
  <si>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</si>
  <si>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</si>
  <si>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</si>
  <si>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</si>
  <si>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</si>
  <si>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</si>
  <si>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</si>
  <si>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</si>
  <si>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</si>
  <si>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</si>
  <si>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</si>
  <si>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</si>
  <si>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</si>
  <si>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</si>
  <si>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</si>
  <si>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</si>
  <si>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</si>
  <si>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</si>
  <si>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</si>
  <si>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</si>
  <si>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</si>
  <si>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</si>
  <si>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</si>
  <si>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</si>
  <si>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</si>
  <si>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</si>
  <si>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</si>
  <si>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</si>
  <si>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</si>
  <si>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</si>
  <si>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</si>
  <si>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</si>
  <si>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</si>
  <si>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</si>
  <si>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</si>
  <si>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</si>
  <si>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</si>
  <si>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</si>
  <si>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</si>
  <si>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</si>
  <si>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</si>
  <si>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</si>
  <si>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</si>
  <si>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</si>
  <si>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</si>
  <si>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</si>
  <si>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</si>
  <si>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</si>
  <si>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</si>
  <si>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</si>
  <si>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</si>
  <si>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</si>
  <si>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</si>
  <si>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</si>
  <si>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</si>
  <si>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</si>
  <si>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</si>
  <si>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</si>
  <si>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</si>
  <si>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</si>
  <si>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</si>
  <si>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</si>
  <si>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</si>
  <si>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</si>
  <si>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</si>
  <si>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</si>
  <si>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</si>
  <si>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</si>
  <si>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</si>
  <si>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</si>
  <si>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</si>
  <si>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</si>
  <si>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</si>
  <si>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</si>
  <si>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</si>
  <si>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</si>
  <si>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</si>
  <si>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</si>
  <si>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</si>
  <si>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</si>
  <si>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</si>
  <si>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</si>
  <si>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</si>
  <si>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</si>
  <si>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</si>
  <si>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</si>
  <si>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</si>
  <si>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</si>
  <si>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</si>
  <si>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</si>
  <si>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</si>
  <si>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</si>
  <si>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</si>
  <si>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</si>
  <si>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</si>
  <si>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</si>
  <si>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</si>
  <si>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</si>
  <si>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</si>
  <si>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</si>
  <si>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</si>
  <si>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</si>
  <si>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</si>
  <si>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</si>
  <si>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</si>
  <si>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</si>
  <si>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</si>
  <si>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</si>
  <si>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</si>
  <si>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</si>
  <si>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</si>
  <si>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</si>
  <si>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</si>
  <si>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</si>
  <si>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</si>
  <si>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</si>
  <si>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</si>
  <si>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</si>
  <si>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</si>
  <si>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</si>
  <si>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</si>
  <si>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</si>
  <si>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</si>
  <si>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</si>
  <si>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</si>
  <si>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</si>
  <si>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</si>
  <si>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</si>
  <si>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</si>
  <si>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</si>
  <si>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</si>
  <si>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</si>
  <si>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</si>
  <si>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</si>
  <si>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</si>
  <si>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</si>
  <si>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</si>
  <si>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</si>
  <si>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</si>
  <si>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</si>
  <si>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</si>
  <si>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</si>
  <si>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</si>
  <si>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</si>
  <si>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</si>
  <si>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</si>
  <si>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</si>
  <si>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</si>
  <si>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</si>
  <si>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</si>
  <si>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</si>
  <si>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</si>
  <si>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</si>
  <si>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</si>
  <si>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</si>
  <si>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</si>
  <si>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</si>
  <si>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</si>
  <si>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</si>
  <si>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</si>
  <si>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</si>
  <si>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</si>
  <si>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</si>
  <si>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</si>
  <si>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</si>
  <si>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</si>
  <si>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</si>
  <si>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</si>
  <si>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</si>
  <si>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</si>
  <si>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</si>
  <si>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</si>
  <si>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</si>
  <si>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</si>
  <si>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</si>
  <si>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</si>
  <si>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</si>
  <si>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</si>
  <si>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</si>
  <si>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</si>
  <si>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</si>
  <si>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</si>
  <si>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</si>
  <si>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</si>
  <si>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</si>
  <si>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</si>
  <si>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</si>
  <si>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</si>
  <si>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</si>
  <si>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</si>
  <si>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</si>
  <si>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</si>
  <si>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</si>
  <si>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</si>
  <si>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</si>
  <si>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</si>
  <si>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</si>
  <si>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</si>
  <si>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</si>
  <si>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</si>
  <si>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</si>
  <si>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</si>
  <si>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</si>
  <si>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</si>
  <si>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</si>
  <si>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</si>
  <si>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</si>
  <si>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</si>
  <si>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みらい病院</t>
    <phoneticPr fontId="3"/>
  </si>
  <si>
    <t>〒920-8201 金沢市鞍月東１丁目９番地</t>
    <phoneticPr fontId="3"/>
  </si>
  <si>
    <t>〇</t>
  </si>
  <si>
    <t>医療法人</t>
  </si>
  <si>
    <t>複数の診療科で活用</t>
  </si>
  <si>
    <t>内科</t>
  </si>
  <si>
    <t>消化器内科（胃腸内科）</t>
  </si>
  <si>
    <t>地域包括ケア入院医療管理料１</t>
  </si>
  <si>
    <t>ＤＰＣ病院ではない</t>
  </si>
  <si>
    <t>有</t>
  </si>
  <si>
    <t>看護必要度Ⅰ</t>
    <phoneticPr fontId="3"/>
  </si>
  <si>
    <t>２病棟</t>
  </si>
  <si>
    <t>回復期機能</t>
  </si>
  <si>
    <t>療養病棟入院料１</t>
  </si>
  <si>
    <t>-</t>
    <phoneticPr fontId="3"/>
  </si>
  <si>
    <t>３病棟</t>
  </si>
  <si>
    <t>慢性期機能</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</si>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</sst>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38</v>
      </c>
      <c r="K99" s="237" t="str">
        <f>IF(OR(COUNTIF(L99:N99,"未確認")&gt;0,COUNTIF(L99:N99,"~*")&gt;0),"※","")</f>
        <v/>
      </c>
      <c r="L99" s="258">
        <v>38</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IF(OR(COUNTIF(L101:N101,"未確認")&gt;0,COUNTIF(L101:N101,"~*")&gt;0),"※","")</f>
        <v/>
      </c>
      <c r="L101" s="258">
        <v>38</v>
      </c>
      <c r="M101" s="258">
        <v>0</v>
      </c>
      <c r="N101" s="258">
        <v>0</v>
      </c>
    </row>
    <row r="102" spans="1:22" s="83" customFormat="1" ht="34.5" customHeight="1">
      <c r="A102" s="244" t="s">
        <v>610</v>
      </c>
      <c r="B102" s="84"/>
      <c r="C102" s="377"/>
      <c r="D102" s="379"/>
      <c r="E102" s="317" t="s">
        <v>612</v>
      </c>
      <c r="F102" s="318"/>
      <c r="G102" s="318"/>
      <c r="H102" s="319"/>
      <c r="I102" s="420"/>
      <c r="J102" s="256">
        <f t="shared" si="0"/>
        <v>38</v>
      </c>
      <c r="K102" s="237" t="str">
        <f t="shared" ref="K102:K111" si="1">IF(OR(COUNTIF(L101:N101,"未確認")&gt;0,COUNTIF(L101:N101,"~*")&gt;0),"※","")</f>
        <v/>
      </c>
      <c r="L102" s="258">
        <v>38</v>
      </c>
      <c r="M102" s="258">
        <v>0</v>
      </c>
      <c r="N102" s="258">
        <v>0</v>
      </c>
    </row>
    <row r="103" spans="1:22" s="83" customFormat="1" ht="34.5" customHeight="1">
      <c r="A103" s="244" t="s">
        <v>613</v>
      </c>
      <c r="B103" s="84"/>
      <c r="C103" s="334" t="s">
        <v>46</v>
      </c>
      <c r="D103" s="336"/>
      <c r="E103" s="334" t="s">
        <v>42</v>
      </c>
      <c r="F103" s="335"/>
      <c r="G103" s="335"/>
      <c r="H103" s="336"/>
      <c r="I103" s="420"/>
      <c r="J103" s="256">
        <f t="shared" si="0"/>
        <v>112</v>
      </c>
      <c r="K103" s="237" t="str">
        <f t="shared" si="1"/>
        <v/>
      </c>
      <c r="L103" s="258">
        <v>0</v>
      </c>
      <c r="M103" s="258">
        <v>56</v>
      </c>
      <c r="N103" s="258">
        <v>56</v>
      </c>
    </row>
    <row r="104" spans="1:22" s="83" customFormat="1" ht="34.5" customHeight="1">
      <c r="A104" s="244" t="s">
        <v>614</v>
      </c>
      <c r="B104" s="84"/>
      <c r="C104" s="396"/>
      <c r="D104" s="397"/>
      <c r="E104" s="429"/>
      <c r="F104" s="430"/>
      <c r="G104" s="320" t="s">
        <v>47</v>
      </c>
      <c r="H104" s="322"/>
      <c r="I104" s="420"/>
      <c r="J104" s="256">
        <f t="shared" si="0"/>
        <v>112</v>
      </c>
      <c r="K104" s="237" t="str">
        <f t="shared" si="1"/>
        <v/>
      </c>
      <c r="L104" s="258">
        <v>0</v>
      </c>
      <c r="M104" s="258">
        <v>56</v>
      </c>
      <c r="N104" s="258">
        <v>56</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112</v>
      </c>
      <c r="K106" s="237" t="str">
        <f t="shared" si="1"/>
        <v/>
      </c>
      <c r="L106" s="258">
        <v>0</v>
      </c>
      <c r="M106" s="258">
        <v>56</v>
      </c>
      <c r="N106" s="258">
        <v>56</v>
      </c>
    </row>
    <row r="107" spans="1:22" s="83" customFormat="1" ht="34.5" customHeight="1">
      <c r="A107" s="244" t="s">
        <v>614</v>
      </c>
      <c r="B107" s="84"/>
      <c r="C107" s="396"/>
      <c r="D107" s="397"/>
      <c r="E107" s="429"/>
      <c r="F107" s="430"/>
      <c r="G107" s="320" t="s">
        <v>47</v>
      </c>
      <c r="H107" s="322"/>
      <c r="I107" s="420"/>
      <c r="J107" s="256">
        <f t="shared" si="0"/>
        <v>112</v>
      </c>
      <c r="K107" s="237" t="str">
        <f t="shared" si="1"/>
        <v/>
      </c>
      <c r="L107" s="258">
        <v>0</v>
      </c>
      <c r="M107" s="258">
        <v>56</v>
      </c>
      <c r="N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112</v>
      </c>
      <c r="K109" s="237" t="str">
        <f t="shared" si="1"/>
        <v/>
      </c>
      <c r="L109" s="258">
        <v>0</v>
      </c>
      <c r="M109" s="258">
        <v>56</v>
      </c>
      <c r="N109" s="258">
        <v>56</v>
      </c>
    </row>
    <row r="110" spans="1:22" s="83" customFormat="1" ht="34.5" customHeight="1">
      <c r="A110" s="244" t="s">
        <v>614</v>
      </c>
      <c r="B110" s="84"/>
      <c r="C110" s="396"/>
      <c r="D110" s="397"/>
      <c r="E110" s="433"/>
      <c r="F110" s="434"/>
      <c r="G110" s="317" t="s">
        <v>47</v>
      </c>
      <c r="H110" s="319"/>
      <c r="I110" s="420"/>
      <c r="J110" s="256">
        <f t="shared" si="0"/>
        <v>112</v>
      </c>
      <c r="K110" s="237" t="str">
        <f t="shared" si="1"/>
        <v/>
      </c>
      <c r="L110" s="258">
        <v>0</v>
      </c>
      <c r="M110" s="258">
        <v>56</v>
      </c>
      <c r="N110" s="258">
        <v>56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38</v>
      </c>
      <c r="M132" s="82">
        <v>56</v>
      </c>
      <c r="N132" s="82">
        <v>56</v>
      </c>
    </row>
    <row r="133" spans="1:22" s="83" customFormat="1" ht="67.5" customHeight="1">
      <c r="A133" s="244" t="s">
        <v>622</v>
      </c>
      <c r="B133" s="84"/>
      <c r="C133" s="334" t="s">
        <v>59</v>
      </c>
      <c r="D133" s="335"/>
      <c r="E133" s="335"/>
      <c r="F133" s="335"/>
      <c r="G133" s="335"/>
      <c r="H133" s="336"/>
      <c r="I133" s="389"/>
      <c r="J133" s="101"/>
      <c r="K133" s="102"/>
      <c r="L133" s="259" t="s">
        <v>1044</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14</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45</v>
      </c>
      <c r="K148" s="264" t="str">
        <f t="shared" si="3"/>
        <v/>
      </c>
      <c r="L148" s="117">
        <v>45</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119</v>
      </c>
      <c r="K157" s="264" t="str">
        <f t="shared" si="3"/>
        <v/>
      </c>
      <c r="L157" s="117">
        <v>0</v>
      </c>
      <c r="M157" s="117">
        <v>57</v>
      </c>
      <c r="N157" s="117">
        <v>62</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27</v>
      </c>
      <c r="K204" s="264" t="str">
        <f t="shared" si="5"/>
        <v/>
      </c>
      <c r="L204" s="117">
        <v>27</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45</v>
      </c>
      <c r="K269" s="81" t="str">
        <f t="shared" si="8"/>
        <v/>
      </c>
      <c r="L269" s="147">
        <v>18</v>
      </c>
      <c r="M269" s="147">
        <v>16</v>
      </c>
      <c r="N269" s="147">
        <v>11</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2.4</v>
      </c>
      <c r="M270" s="148">
        <v>0.9</v>
      </c>
      <c r="N270" s="148">
        <v>2.2999999999999998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5</v>
      </c>
      <c r="N271" s="147">
        <v>4</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1.2</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37</v>
      </c>
      <c r="K273" s="81" t="str">
        <f t="shared" si="8"/>
        <v/>
      </c>
      <c r="L273" s="147">
        <v>4</v>
      </c>
      <c r="M273" s="147">
        <v>16</v>
      </c>
      <c r="N273" s="147">
        <v>17</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2</v>
      </c>
      <c r="M277" s="147">
        <v>2</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631</v>
      </c>
      <c r="K392" s="81" t="str">
        <f t="shared" ref="K392:K397" si="12">IF(OR(COUNTIF(L392:N392,"未確認")&gt;0,COUNTIF(L392:N392,"~*")&gt;0),"※","")</f>
        <v/>
      </c>
      <c r="L392" s="147">
        <v>487</v>
      </c>
      <c r="M392" s="147">
        <v>68</v>
      </c>
      <c r="N392" s="147">
        <v>76</v>
      </c>
    </row>
    <row r="393" spans="1:22" s="83" customFormat="1" ht="34.5" customHeight="1">
      <c r="A393" s="249" t="s">
        <v>773</v>
      </c>
      <c r="B393" s="84"/>
      <c r="C393" s="370"/>
      <c r="D393" s="380"/>
      <c r="E393" s="320" t="s">
        <v>224</v>
      </c>
      <c r="F393" s="321"/>
      <c r="G393" s="321"/>
      <c r="H393" s="322"/>
      <c r="I393" s="343"/>
      <c r="J393" s="140">
        <f t="shared" si="11"/>
        <v>342</v>
      </c>
      <c r="K393" s="81" t="str">
        <f t="shared" si="12"/>
        <v/>
      </c>
      <c r="L393" s="147">
        <v>198</v>
      </c>
      <c r="M393" s="147">
        <v>68</v>
      </c>
      <c r="N393" s="147">
        <v>76</v>
      </c>
    </row>
    <row r="394" spans="1:22" s="83" customFormat="1" ht="34.5" customHeight="1">
      <c r="A394" s="250" t="s">
        <v>774</v>
      </c>
      <c r="B394" s="84"/>
      <c r="C394" s="370"/>
      <c r="D394" s="381"/>
      <c r="E394" s="320" t="s">
        <v>225</v>
      </c>
      <c r="F394" s="321"/>
      <c r="G394" s="321"/>
      <c r="H394" s="322"/>
      <c r="I394" s="343"/>
      <c r="J394" s="140">
        <f t="shared" si="11"/>
        <v>36</v>
      </c>
      <c r="K394" s="81" t="str">
        <f t="shared" si="12"/>
        <v/>
      </c>
      <c r="L394" s="147">
        <v>36</v>
      </c>
      <c r="M394" s="147">
        <v>0</v>
      </c>
      <c r="N394" s="147">
        <v>0</v>
      </c>
    </row>
    <row r="395" spans="1:22" s="83" customFormat="1" ht="34.5" customHeight="1">
      <c r="A395" s="250" t="s">
        <v>775</v>
      </c>
      <c r="B395" s="84"/>
      <c r="C395" s="370"/>
      <c r="D395" s="382"/>
      <c r="E395" s="320" t="s">
        <v>226</v>
      </c>
      <c r="F395" s="321"/>
      <c r="G395" s="321"/>
      <c r="H395" s="322"/>
      <c r="I395" s="343"/>
      <c r="J395" s="140">
        <f t="shared" si="11"/>
        <v>253</v>
      </c>
      <c r="K395" s="81" t="str">
        <f t="shared" si="12"/>
        <v/>
      </c>
      <c r="L395" s="147">
        <v>253</v>
      </c>
      <c r="M395" s="147">
        <v>0</v>
      </c>
      <c r="N395" s="147">
        <v>0</v>
      </c>
    </row>
    <row r="396" spans="1:22" s="83" customFormat="1" ht="34.5" customHeight="1">
      <c r="A396" s="250" t="s">
        <v>776</v>
      </c>
      <c r="B396" s="1"/>
      <c r="C396" s="370"/>
      <c r="D396" s="320" t="s">
        <v>227</v>
      </c>
      <c r="E396" s="321"/>
      <c r="F396" s="321"/>
      <c r="G396" s="321"/>
      <c r="H396" s="322"/>
      <c r="I396" s="343"/>
      <c r="J396" s="140">
        <f t="shared" si="11"/>
        <v>52663</v>
      </c>
      <c r="K396" s="81" t="str">
        <f t="shared" si="12"/>
        <v/>
      </c>
      <c r="L396" s="147">
        <v>12912</v>
      </c>
      <c r="M396" s="147">
        <v>19959</v>
      </c>
      <c r="N396" s="147">
        <v>19792</v>
      </c>
    </row>
    <row r="397" spans="1:22" s="83" customFormat="1" ht="34.5" customHeight="1">
      <c r="A397" s="250" t="s">
        <v>777</v>
      </c>
      <c r="B397" s="119"/>
      <c r="C397" s="370"/>
      <c r="D397" s="320" t="s">
        <v>228</v>
      </c>
      <c r="E397" s="321"/>
      <c r="F397" s="321"/>
      <c r="G397" s="321"/>
      <c r="H397" s="322"/>
      <c r="I397" s="344"/>
      <c r="J397" s="140">
        <f t="shared" si="11"/>
        <v>633</v>
      </c>
      <c r="K397" s="81" t="str">
        <f t="shared" si="12"/>
        <v/>
      </c>
      <c r="L397" s="147">
        <v>485</v>
      </c>
      <c r="M397" s="147">
        <v>69</v>
      </c>
      <c r="N397" s="147">
        <v>79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631</v>
      </c>
      <c r="K405" s="81" t="str">
        <f t="shared" ref="K405:K422" si="14">IF(OR(COUNTIF(L405:N405,"未確認")&gt;0,COUNTIF(L405:N405,"~*")&gt;0),"※","")</f>
        <v/>
      </c>
      <c r="L405" s="147">
        <v>487</v>
      </c>
      <c r="M405" s="147">
        <v>68</v>
      </c>
      <c r="N405" s="147">
        <v>76</v>
      </c>
    </row>
    <row r="406" spans="1:22" s="83" customFormat="1" ht="34.5" customHeight="1">
      <c r="A406" s="251" t="s">
        <v>779</v>
      </c>
      <c r="B406" s="119"/>
      <c r="C406" s="369"/>
      <c r="D406" s="375" t="s">
        <v>233</v>
      </c>
      <c r="E406" s="377" t="s">
        <v>234</v>
      </c>
      <c r="F406" s="378"/>
      <c r="G406" s="378"/>
      <c r="H406" s="379"/>
      <c r="I406" s="361"/>
      <c r="J406" s="140">
        <f t="shared" si="13"/>
        <v>130</v>
      </c>
      <c r="K406" s="81" t="str">
        <f t="shared" si="14"/>
        <v/>
      </c>
      <c r="L406" s="147">
        <v>0</v>
      </c>
      <c r="M406" s="147">
        <v>62</v>
      </c>
      <c r="N406" s="147">
        <v>68</v>
      </c>
    </row>
    <row r="407" spans="1:22" s="83" customFormat="1" ht="34.5" customHeight="1">
      <c r="A407" s="251" t="s">
        <v>780</v>
      </c>
      <c r="B407" s="119"/>
      <c r="C407" s="369"/>
      <c r="D407" s="369"/>
      <c r="E407" s="320" t="s">
        <v>235</v>
      </c>
      <c r="F407" s="321"/>
      <c r="G407" s="321"/>
      <c r="H407" s="322"/>
      <c r="I407" s="361"/>
      <c r="J407" s="140">
        <f t="shared" si="13"/>
        <v>245</v>
      </c>
      <c r="K407" s="81" t="str">
        <f t="shared" si="14"/>
        <v/>
      </c>
      <c r="L407" s="147">
        <v>231</v>
      </c>
      <c r="M407" s="147">
        <v>6</v>
      </c>
      <c r="N407" s="147">
        <v>8</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132</v>
      </c>
      <c r="M408" s="147">
        <v>0</v>
      </c>
      <c r="N408" s="147">
        <v>0</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124</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633</v>
      </c>
      <c r="K413" s="81" t="str">
        <f t="shared" si="14"/>
        <v/>
      </c>
      <c r="L413" s="147">
        <v>485</v>
      </c>
      <c r="M413" s="147">
        <v>69</v>
      </c>
      <c r="N413" s="147">
        <v>79</v>
      </c>
    </row>
    <row r="414" spans="1:22" s="83" customFormat="1" ht="34.5" customHeight="1">
      <c r="A414" s="251" t="s">
        <v>787</v>
      </c>
      <c r="B414" s="119"/>
      <c r="C414" s="369"/>
      <c r="D414" s="375" t="s">
        <v>240</v>
      </c>
      <c r="E414" s="377" t="s">
        <v>241</v>
      </c>
      <c r="F414" s="378"/>
      <c r="G414" s="378"/>
      <c r="H414" s="379"/>
      <c r="I414" s="361"/>
      <c r="J414" s="140">
        <f t="shared" si="13"/>
        <v>130</v>
      </c>
      <c r="K414" s="81" t="str">
        <f t="shared" si="14"/>
        <v/>
      </c>
      <c r="L414" s="147">
        <v>126</v>
      </c>
      <c r="M414" s="147">
        <v>2</v>
      </c>
      <c r="N414" s="147">
        <v>2</v>
      </c>
    </row>
    <row r="415" spans="1:22" s="83" customFormat="1" ht="34.5" customHeight="1">
      <c r="A415" s="251" t="s">
        <v>788</v>
      </c>
      <c r="B415" s="119"/>
      <c r="C415" s="369"/>
      <c r="D415" s="369"/>
      <c r="E415" s="320" t="s">
        <v>242</v>
      </c>
      <c r="F415" s="321"/>
      <c r="G415" s="321"/>
      <c r="H415" s="322"/>
      <c r="I415" s="361"/>
      <c r="J415" s="140">
        <f t="shared" si="13"/>
        <v>205</v>
      </c>
      <c r="K415" s="81" t="str">
        <f t="shared" si="14"/>
        <v/>
      </c>
      <c r="L415" s="147">
        <v>177</v>
      </c>
      <c r="M415" s="147">
        <v>11</v>
      </c>
      <c r="N415" s="147">
        <v>17</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18</v>
      </c>
      <c r="M416" s="147">
        <v>5</v>
      </c>
      <c r="N416" s="147">
        <v>8</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34</v>
      </c>
      <c r="M417" s="147">
        <v>5</v>
      </c>
      <c r="N417" s="147">
        <v>6</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26</v>
      </c>
      <c r="M418" s="147">
        <v>7</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52</v>
      </c>
      <c r="M420" s="147">
        <v>9</v>
      </c>
      <c r="N420" s="147">
        <v>5</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52</v>
      </c>
      <c r="M421" s="147">
        <v>30</v>
      </c>
      <c r="N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503</v>
      </c>
      <c r="K430" s="193" t="str">
        <f>IF(OR(COUNTIF(L430:N430,"未確認")&gt;0,COUNTIF(L430:N430,"~*")&gt;0),"※","")</f>
        <v/>
      </c>
      <c r="L430" s="147">
        <v>359</v>
      </c>
      <c r="M430" s="147">
        <v>67</v>
      </c>
      <c r="N430" s="147">
        <v>77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39</v>
      </c>
      <c r="K431" s="193" t="str">
        <f>IF(OR(COUNTIF(L431:N431,"未確認")&gt;0,COUNTIF(L431:N431,"~*")&gt;0),"※","")</f>
        <v/>
      </c>
      <c r="L431" s="147">
        <v>17</v>
      </c>
      <c r="M431" s="147">
        <v>14</v>
      </c>
      <c r="N431" s="147">
        <v>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157</v>
      </c>
      <c r="K432" s="193" t="str">
        <f>IF(OR(COUNTIF(L432:N432,"未確認")&gt;0,COUNTIF(L432:N432,"~*")&gt;0),"※","")</f>
        <v/>
      </c>
      <c r="L432" s="147">
        <v>120</v>
      </c>
      <c r="M432" s="147">
        <v>21</v>
      </c>
      <c r="N432" s="147">
        <v>16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299</v>
      </c>
      <c r="K433" s="193" t="str">
        <f>IF(OR(COUNTIF(L433:N433,"未確認")&gt;0,COUNTIF(L433:N433,"~*")&gt;0),"※","")</f>
        <v/>
      </c>
      <c r="L433" s="147">
        <v>222</v>
      </c>
      <c r="M433" s="147">
        <v>32</v>
      </c>
      <c r="N433" s="147">
        <v>45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v>
      </c>
      <c r="K434" s="193" t="str">
        <f>IF(OR(COUNTIF(L434:N434,"未確認")&gt;0,COUNTIF(L434:N434,"~*")&gt;0),"※","")</f>
        <v/>
      </c>
      <c r="L434" s="147">
        <v>0</v>
      </c>
      <c r="M434" s="147">
        <v>0</v>
      </c>
      <c r="N434" s="147">
        <v>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85</v>
      </c>
      <c r="K535" s="201" t="str">
        <f t="shared" si="23"/>
        <v/>
      </c>
      <c r="L535" s="117">
        <v>33</v>
      </c>
      <c r="M535" s="117">
        <v>17</v>
      </c>
      <c r="N535" s="117">
        <v>35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62.8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45.1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44.5</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19.100000000000001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10.4</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27.4</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17.100000000000001</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3.9</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3.9</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 customHeight="1">
      <c r="A595" s="251" t="s">
        <v>895</v>
      </c>
      <c r="B595" s="84"/>
      <c r="C595" s="323" t="s">
        <v>994</v>
      </c>
      <c r="D595" s="324"/>
      <c r="E595" s="324"/>
      <c r="F595" s="324"/>
      <c r="G595" s="324"/>
      <c r="H595" s="325"/>
      <c r="I595" s="340" t="s">
        <v>397</v>
      </c>
      <c r="J595" s="140">
        <v>106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28</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111</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63</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7">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80</v>
      </c>
      <c r="K646" s="201" t="str">
        <f t="shared" ref="K646:K660" si="33">IF(OR(COUNTIF(L646:N646,"未確認")&gt;0,COUNTIF(L646:N646,"*")&gt;0),"※","")</f>
        <v/>
      </c>
      <c r="L646" s="117">
        <v>19</v>
      </c>
      <c r="M646" s="117">
        <v>25</v>
      </c>
      <c r="N646" s="117">
        <v>36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44</v>
      </c>
      <c r="K648" s="201" t="str">
        <f t="shared" si="33"/>
        <v>※</v>
      </c>
      <c r="L648" s="117" t="s">
        <v>541</v>
      </c>
      <c r="M648" s="117">
        <v>18</v>
      </c>
      <c r="N648" s="117">
        <v>26</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86</v>
      </c>
      <c r="K683" s="201" t="str">
        <f>IF(OR(COUNTIF(L683:N683,"未確認")&gt;0,COUNTIF(L683:N683,"*")&gt;0),"※","")</f>
        <v>※</v>
      </c>
      <c r="L683" s="117" t="s">
        <v>541</v>
      </c>
      <c r="M683" s="117">
        <v>46</v>
      </c>
      <c r="N683" s="117">
        <v>40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2019-12-23T01:02:23Z</dcterms:modified>
</cp:coreProperties>
</file>