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2165B30-BE6B-4E77-A9FE-6F60C450DEC1}"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<sst xmlns="http://schemas.openxmlformats.org/spreadsheetml/2006/main" count="2973" uniqueCount="1046">
  <si>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</si>
  <si>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</si>
  <si>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</si>
  <si>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</si>
  <si>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</si>
  <si>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</si>
  <si>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</si>
  <si>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</si>
  <si>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</si>
  <si>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</si>
  <si>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</si>
  <si>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</si>
  <si>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</si>
  <si>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</si>
  <si>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</si>
  <si>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</si>
  <si>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</si>
  <si>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</si>
  <si>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</si>
  <si>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</si>
  <si>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</si>
  <si>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</si>
  <si>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</si>
  <si>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</si>
  <si>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</si>
  <si>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</si>
  <si>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</si>
  <si>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</si>
  <si>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</si>
  <si>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</si>
  <si>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</si>
  <si>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</si>
  <si>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</si>
  <si>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</si>
  <si>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</si>
  <si>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</si>
  <si>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</si>
  <si>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</si>
  <si>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</si>
  <si>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</si>
  <si>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</si>
  <si>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</si>
  <si>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</si>
  <si>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</si>
  <si>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</si>
  <si>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</si>
  <si>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</si>
  <si>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</si>
  <si>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</si>
  <si>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</si>
  <si>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</si>
  <si>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</si>
  <si>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</si>
  <si>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</si>
  <si>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</si>
  <si>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</si>
  <si>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</si>
  <si>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</si>
  <si>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</si>
  <si>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</si>
  <si>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</si>
  <si>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</si>
  <si>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</si>
  <si>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</si>
  <si>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</si>
  <si>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</si>
  <si>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</si>
  <si>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</si>
  <si>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</si>
  <si>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</si>
  <si>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</si>
  <si>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</si>
  <si>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</si>
  <si>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</si>
  <si>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</si>
  <si>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</si>
  <si>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</si>
  <si>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</si>
  <si>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</si>
  <si>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</si>
  <si>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</si>
  <si>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</si>
  <si>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</si>
  <si>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</si>
  <si>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</si>
  <si>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</si>
  <si>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</si>
  <si>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</si>
  <si>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</si>
  <si>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</si>
  <si>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</si>
  <si>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</si>
  <si>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</si>
  <si>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</si>
  <si>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</si>
  <si>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</si>
  <si>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</si>
  <si>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</si>
  <si>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</si>
  <si>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</si>
  <si>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</si>
  <si>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</si>
  <si>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</si>
  <si>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</si>
  <si>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</si>
  <si>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</si>
  <si>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</si>
  <si>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</si>
  <si>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</si>
  <si>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</si>
  <si>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</si>
  <si>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</si>
  <si>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</si>
  <si>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</si>
  <si>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</si>
  <si>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</si>
  <si>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</si>
  <si>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</si>
  <si>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</si>
  <si>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</si>
  <si>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</si>
  <si>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</si>
  <si>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</si>
  <si>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</si>
  <si>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</si>
  <si>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</si>
  <si>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</si>
  <si>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</si>
  <si>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</si>
  <si>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</si>
  <si>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</si>
  <si>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</si>
  <si>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</si>
  <si>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</si>
  <si>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</si>
  <si>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</si>
  <si>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</si>
  <si>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</si>
  <si>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</si>
  <si>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</si>
  <si>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</si>
  <si>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</si>
  <si>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</si>
  <si>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</si>
  <si>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</si>
  <si>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</si>
  <si>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</si>
  <si>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</si>
  <si>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</si>
  <si>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</si>
  <si>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</si>
  <si>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</si>
  <si>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</si>
  <si>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</si>
  <si>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</si>
  <si>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</si>
  <si>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</si>
  <si>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</si>
  <si>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</si>
  <si>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</si>
  <si>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</si>
  <si>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</si>
  <si>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</si>
  <si>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</si>
  <si>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</si>
  <si>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</si>
  <si>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</si>
  <si>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</si>
  <si>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</si>
  <si>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</si>
  <si>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</si>
  <si>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</si>
  <si>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</si>
  <si>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</si>
  <si>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</si>
  <si>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</si>
  <si>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</si>
  <si>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</si>
  <si>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</si>
  <si>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</si>
  <si>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</si>
  <si>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</si>
  <si>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</si>
  <si>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</si>
  <si>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</si>
  <si>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</si>
  <si>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</si>
  <si>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</si>
  <si>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</si>
  <si>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</si>
  <si>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</si>
  <si>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</si>
  <si>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</si>
  <si>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</si>
  <si>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</si>
  <si>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</si>
  <si>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</si>
  <si>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</si>
  <si>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</si>
  <si>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</si>
  <si>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</si>
  <si>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</si>
  <si>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</si>
  <si>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</si>
  <si>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</si>
  <si>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</si>
  <si>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</si>
  <si>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</si>
  <si>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</si>
  <si>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</si>
  <si>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</si>
  <si>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</si>
  <si>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</si>
  <si>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</si>
  <si>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</si>
  <si>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</si>
  <si>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</si>
  <si>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</si>
  <si>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</si>
  <si>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</si>
  <si>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</si>
  <si>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</si>
  <si>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</si>
  <si>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</si>
  <si>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</si>
  <si>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</si>
  <si>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</si>
  <si>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</si>
  <si>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</si>
  <si>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</si>
  <si>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</si>
  <si>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</si>
  <si>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</si>
  <si>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</si>
  <si>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</si>
  <si>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</si>
  <si>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</si>
  <si>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</si>
  <si>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</si>
  <si>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</si>
  <si>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</si>
  <si>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</si>
  <si>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</si>
  <si>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</si>
  <si>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</si>
  <si>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</si>
  <si>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</si>
  <si>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</si>
  <si>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</si>
  <si>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</si>
  <si>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</si>
  <si>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</si>
  <si>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</si>
  <si>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</si>
  <si>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</si>
  <si>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</si>
  <si>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</si>
  <si>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</si>
  <si>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</si>
  <si>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</si>
  <si>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</si>
  <si>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</si>
  <si>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</si>
  <si>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</si>
  <si>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</si>
  <si>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</si>
  <si>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</si>
  <si>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</si>
  <si>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</si>
  <si>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</si>
  <si>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</si>
  <si>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</si>
  <si>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</si>
  <si>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</si>
  <si>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</si>
  <si>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</si>
  <si>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</si>
  <si>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</si>
  <si>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</si>
  <si>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</si>
  <si>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</si>
  <si>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</si>
  <si>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</si>
  <si>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</si>
  <si>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</si>
  <si>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</si>
  <si>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</si>
  <si>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</si>
  <si>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</si>
  <si>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</si>
  <si>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</si>
  <si>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</si>
  <si>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</si>
  <si>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</si>
  <si>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</si>
  <si>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</si>
  <si>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</si>
  <si>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</si>
  <si>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</si>
  <si>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</si>
  <si>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</si>
  <si>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</si>
  <si>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</si>
  <si>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</si>
  <si>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</si>
  <si>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</si>
  <si>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</si>
  <si>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</si>
  <si>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</si>
  <si>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</si>
  <si>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</si>
  <si>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</si>
  <si>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</si>
  <si>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</si>
  <si>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</si>
  <si>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</si>
  <si>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</si>
  <si>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</si>
  <si>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</si>
  <si>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</si>
  <si>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</si>
  <si>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</si>
  <si>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</si>
  <si>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</si>
  <si>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</si>
  <si>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</si>
  <si>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</si>
  <si>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</si>
  <si>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</si>
  <si>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</si>
  <si>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</si>
  <si>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</si>
  <si>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</si>
  <si>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</si>
  <si>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</si>
  <si>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</si>
  <si>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</si>
  <si>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</si>
  <si>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</si>
  <si>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</si>
  <si>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</si>
  <si>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</si>
  <si>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</si>
  <si>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</si>
  <si>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</si>
  <si>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</si>
  <si>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</si>
  <si>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</si>
  <si>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</si>
  <si>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</si>
  <si>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</si>
  <si>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</si>
  <si>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</si>
  <si>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</si>
  <si>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</si>
  <si>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</si>
  <si>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</si>
  <si>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</si>
  <si>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</si>
  <si>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</si>
  <si>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</si>
  <si>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</si>
  <si>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</si>
  <si>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</si>
  <si>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</si>
  <si>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</si>
  <si>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</si>
  <si>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</si>
  <si>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</si>
  <si>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</si>
  <si>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</si>
  <si>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</si>
  <si>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</si>
  <si>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</si>
  <si>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</si>
  <si>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</si>
  <si>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</si>
  <si>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</si>
  <si>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</si>
  <si>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</si>
  <si>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</si>
  <si>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</si>
  <si>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</si>
  <si>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</si>
  <si>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</si>
  <si>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</si>
  <si>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</si>
  <si>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</si>
  <si>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</si>
  <si>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</si>
  <si>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</si>
  <si>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</si>
  <si>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</si>
  <si>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</si>
  <si>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</si>
  <si>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</si>
  <si>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</si>
  <si>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</si>
  <si>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</si>
  <si>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</si>
  <si>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</si>
  <si>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</si>
  <si>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</si>
  <si>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</si>
  <si>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</si>
  <si>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</si>
  <si>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</si>
  <si>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</si>
  <si>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</si>
  <si>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</si>
  <si>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</si>
  <si>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</si>
  <si>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</si>
  <si>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</si>
  <si>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</si>
  <si>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</si>
  <si>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</si>
  <si>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</si>
  <si>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</si>
  <si>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</si>
  <si>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</si>
  <si>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</si>
  <si>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</si>
  <si>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</si>
  <si>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</si>
  <si>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</si>
  <si>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</si>
  <si>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</si>
  <si>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</si>
  <si>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</si>
  <si>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</si>
  <si>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</si>
  <si>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</si>
  <si>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</si>
  <si>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</si>
  <si>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</si>
  <si>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</si>
  <si>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</si>
  <si>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</si>
  <si>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</si>
  <si>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</si>
  <si>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</si>
  <si>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</si>
  <si>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</si>
  <si>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</si>
  <si>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</si>
  <si>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</si>
  <si>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</si>
  <si>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</si>
  <si>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</si>
  <si>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</si>
  <si>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</si>
  <si>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</si>
  <si>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</si>
  <si>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</si>
  <si>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</si>
  <si>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</si>
  <si>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</si>
  <si>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</si>
  <si>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</si>
  <si>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</si>
  <si>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</si>
  <si>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</si>
  <si>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</si>
  <si>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</si>
  <si>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</si>
  <si>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</si>
  <si>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</si>
  <si>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</si>
  <si>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</si>
  <si>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</si>
  <si>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</si>
  <si>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</si>
  <si>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</si>
  <si>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</si>
  <si>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</si>
  <si>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</si>
  <si>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</si>
  <si>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</si>
  <si>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</si>
  <si>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</si>
  <si>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</si>
  <si>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</si>
  <si>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</si>
  <si>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</si>
  <si>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</si>
  <si>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</si>
  <si>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</si>
  <si>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</si>
  <si>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</si>
  <si>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</si>
  <si>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</si>
  <si>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</si>
  <si>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</si>
  <si>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</si>
  <si>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</si>
  <si>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</si>
  <si>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</si>
  <si>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</si>
  <si>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</si>
  <si>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</si>
  <si>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</si>
  <si>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</si>
  <si>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</si>
  <si>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</si>
  <si>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</si>
  <si>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</si>
  <si>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</si>
  <si>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</si>
  <si>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</si>
  <si>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</si>
  <si>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</si>
  <si>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</si>
  <si>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</si>
  <si>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</si>
  <si>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</si>
  <si>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</si>
  <si>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</si>
  <si>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</si>
  <si>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</si>
  <si>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</si>
  <si>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</si>
  <si>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</si>
  <si>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</si>
  <si>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</si>
  <si>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</si>
  <si>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</si>
  <si>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</si>
  <si>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</si>
  <si>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</si>
  <si>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</si>
  <si>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</si>
  <si>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</si>
  <si>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</si>
  <si>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</si>
  <si>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</si>
  <si>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</si>
  <si>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</si>
  <si>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</si>
  <si>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</si>
  <si>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</si>
  <si>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</si>
  <si>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</si>
  <si>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</si>
  <si>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</si>
  <si>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</si>
  <si>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</si>
  <si>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</si>
  <si>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</si>
  <si>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</si>
  <si>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</si>
  <si>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</si>
  <si>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</si>
  <si>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</si>
  <si>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</si>
  <si>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</si>
  <si>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</si>
  <si>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</si>
  <si>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</si>
  <si>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</si>
  <si>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</si>
  <si>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</si>
  <si>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</si>
  <si>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</si>
  <si>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</si>
  <si>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</si>
  <si>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</si>
  <si>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</si>
  <si>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</si>
  <si>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</si>
  <si>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</si>
  <si>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</si>
  <si>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</si>
  <si>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</si>
  <si>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</si>
  <si>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</si>
  <si>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</si>
  <si>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</si>
  <si>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</si>
  <si>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</si>
  <si>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</si>
  <si>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</si>
  <si>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</si>
  <si>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</si>
  <si>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</si>
  <si>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</si>
  <si>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</si>
  <si>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</si>
  <si>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</si>
  <si>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</si>
  <si>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</si>
  <si>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</si>
  <si>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</si>
  <si>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</si>
  <si>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</si>
  <si>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</si>
  <si>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</si>
  <si>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</si>
  <si>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</si>
  <si>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</si>
  <si>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</si>
  <si>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</si>
  <si>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</si>
  <si>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</si>
  <si>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</si>
  <si>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</si>
  <si>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</si>
  <si>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</si>
  <si>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</si>
  <si>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</si>
  <si>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</si>
  <si>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</si>
  <si>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</si>
  <si>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</si>
  <si>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</si>
  <si>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</si>
  <si>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</si>
  <si>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</si>
  <si>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</si>
  <si>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</si>
  <si>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</si>
  <si>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</si>
  <si>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</si>
  <si>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</si>
  <si>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</si>
  <si>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</si>
  <si>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</si>
  <si>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</si>
  <si>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</si>
  <si>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</si>
  <si>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</si>
  <si>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</si>
  <si>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</si>
  <si>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</si>
  <si>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</si>
  <si>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</si>
  <si>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</si>
  <si>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</si>
  <si>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</si>
  <si>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</si>
  <si>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</si>
  <si>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</si>
  <si>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</si>
  <si>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</si>
  <si>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</si>
  <si>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</si>
  <si>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</si>
  <si>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</si>
  <si>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</si>
  <si>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</si>
  <si>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</si>
  <si>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</si>
  <si>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</si>
  <si>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</si>
  <si>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</si>
  <si>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</si>
  <si>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</si>
  <si>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</si>
  <si>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</si>
  <si>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</si>
  <si>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</si>
  <si>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</si>
  <si>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</si>
  <si>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</si>
  <si>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</si>
  <si>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</si>
  <si>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</si>
  <si>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</si>
  <si>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</si>
  <si>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</si>
  <si>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</si>
  <si>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</si>
  <si>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</si>
  <si>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</si>
  <si>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</si>
  <si>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</si>
  <si>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</si>
  <si>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</si>
  <si>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</si>
  <si>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</si>
  <si>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</si>
  <si>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</si>
  <si>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</si>
  <si>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</si>
  <si>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</si>
  <si>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</si>
  <si>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</si>
  <si>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</si>
  <si>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</si>
  <si>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</si>
  <si>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</si>
  <si>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</si>
  <si>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</si>
  <si>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</si>
  <si>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</si>
  <si>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</si>
  <si>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</si>
  <si>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</si>
  <si>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</si>
  <si>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</si>
  <si>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</si>
  <si>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</si>
  <si>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</si>
  <si>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</si>
  <si>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</si>
  <si>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</si>
  <si>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</si>
  <si>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</si>
  <si>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</si>
  <si>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</si>
  <si>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</si>
  <si>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</si>
  <si>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</si>
  <si>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</si>
  <si>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</si>
  <si>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</si>
  <si>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</si>
  <si>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</si>
  <si>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</si>
  <si>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</si>
  <si>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</si>
  <si>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</si>
  <si>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</si>
  <si>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</si>
  <si>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</si>
  <si>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</si>
  <si>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</si>
  <si>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</si>
  <si>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</si>
  <si>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</si>
  <si>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</si>
  <si>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</si>
  <si>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</si>
  <si>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</si>
  <si>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</si>
  <si>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</si>
  <si>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</si>
  <si>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</si>
  <si>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</si>
  <si>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</si>
  <si>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</si>
  <si>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</si>
  <si>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</si>
  <si>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</si>
  <si>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</si>
  <si>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</si>
  <si>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</si>
  <si>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</si>
  <si>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</si>
  <si>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</si>
  <si>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</si>
  <si>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</si>
  <si>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</si>
  <si>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</si>
  <si>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</si>
  <si>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</si>
  <si>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</si>
  <si>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</si>
  <si>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</si>
  <si>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</si>
  <si>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</si>
  <si>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</si>
  <si>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</si>
  <si>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</si>
  <si>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</si>
  <si>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</si>
  <si>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</si>
  <si>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</si>
  <si>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</si>
  <si>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</si>
  <si>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</si>
  <si>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</si>
  <si>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</si>
  <si>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</si>
  <si>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</si>
  <si>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</si>
  <si>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</si>
  <si>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</si>
  <si>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</si>
  <si>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</si>
  <si>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</si>
  <si>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</si>
  <si>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</si>
  <si>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</si>
  <si>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</si>
  <si>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</si>
  <si>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</si>
  <si>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</si>
  <si>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</si>
  <si>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</si>
  <si>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</si>
  <si>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</si>
  <si>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</si>
  <si>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</si>
  <si>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</si>
  <si>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</si>
  <si>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</si>
  <si>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</si>
  <si>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</si>
  <si>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</si>
  <si>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</si>
  <si>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</si>
  <si>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</si>
  <si>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</si>
  <si>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</si>
  <si>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</si>
  <si>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</si>
  <si>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</si>
  <si>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</si>
  <si>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</si>
  <si>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</si>
  <si>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</si>
  <si>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</si>
  <si>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</si>
  <si>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</si>
  <si>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</si>
  <si>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</si>
  <si>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</si>
  <si>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</si>
  <si>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</si>
  <si>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</si>
  <si>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</si>
  <si>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</si>
  <si>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</si>
  <si>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</si>
  <si>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</si>
  <si>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</si>
  <si>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</si>
  <si>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</si>
  <si>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</si>
  <si>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</si>
  <si>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</si>
  <si>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</si>
  <si>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</si>
  <si>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</si>
  <si>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</si>
  <si>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</si>
  <si>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</si>
  <si>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</si>
  <si>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</si>
  <si>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</si>
  <si>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</si>
  <si>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</si>
  <si>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</si>
  <si>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</si>
  <si>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</si>
  <si>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</si>
  <si>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</si>
  <si>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</si>
  <si>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</si>
  <si>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</si>
  <si>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</si>
  <si>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</si>
  <si>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</si>
  <si>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</si>
  <si>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</si>
  <si>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</si>
  <si>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</si>
  <si>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</si>
  <si>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</si>
  <si>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</si>
  <si>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</si>
  <si>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</si>
  <si>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</si>
  <si>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</si>
  <si>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</si>
  <si>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</si>
  <si>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</si>
  <si>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</si>
  <si>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</si>
  <si>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</si>
  <si>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</si>
  <si>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</si>
  <si>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</si>
  <si>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</si>
  <si>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</si>
  <si>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</si>
  <si>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</si>
  <si>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</si>
  <si>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</si>
  <si>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</si>
  <si>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</si>
  <si>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</si>
  <si>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</si>
  <si>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</si>
  <si>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</si>
  <si>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</si>
  <si>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</si>
  <si>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</si>
  <si>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</si>
  <si>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</si>
  <si>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</si>
  <si>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</si>
  <si>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</si>
  <si>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</si>
  <si>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</si>
  <si>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</si>
  <si>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</si>
  <si>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</si>
  <si>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</si>
  <si>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</si>
  <si>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</si>
  <si>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</si>
  <si>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</si>
  <si>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</si>
  <si>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</si>
  <si>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</si>
  <si>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</si>
  <si>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</si>
  <si>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</si>
  <si>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</si>
  <si>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</si>
  <si>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</si>
  <si>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</si>
  <si>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</si>
  <si>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</si>
  <si>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</si>
  <si>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</si>
  <si>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</si>
  <si>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</si>
  <si>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</si>
  <si>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</si>
  <si>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</si>
  <si>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</si>
  <si>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</si>
  <si>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</si>
  <si>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</si>
  <si>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</si>
  <si>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</si>
  <si>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</si>
  <si>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</si>
  <si>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</si>
  <si>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</si>
  <si>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</si>
  <si>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</si>
  <si>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</si>
  <si>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</si>
  <si>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</si>
  <si>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</si>
  <si>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</si>
  <si>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</si>
  <si>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</si>
  <si>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</si>
  <si>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</si>
  <si>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</si>
  <si>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</si>
  <si>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</si>
  <si>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</si>
  <si>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</si>
  <si>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</si>
  <si>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</si>
  <si>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</si>
  <si>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</si>
  <si>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</si>
  <si>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</si>
  <si>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</si>
  <si>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</si>
  <si>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</si>
  <si>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</si>
  <si>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</si>
  <si>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</si>
  <si>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</si>
  <si>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</si>
  <si>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</si>
  <si>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</si>
  <si>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</si>
  <si>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</si>
  <si>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</si>
  <si>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</si>
  <si>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</si>
  <si>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</si>
  <si>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</si>
  <si>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</si>
  <si>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</si>
  <si>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</si>
  <si>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</si>
  <si>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</si>
  <si>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</si>
  <si>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</si>
  <si>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</si>
  <si>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</si>
  <si>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</si>
  <si>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</si>
  <si>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</si>
  <si>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</si>
  <si>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</si>
  <si>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</si>
  <si>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</si>
  <si>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</si>
  <si>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</si>
  <si>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</si>
  <si>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</si>
  <si>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</si>
  <si>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</si>
  <si>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</si>
  <si>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</si>
  <si>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</si>
  <si>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</si>
  <si>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</si>
  <si>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</si>
  <si>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</si>
  <si>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</si>
  <si>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</si>
  <si>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</si>
  <si>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</si>
  <si>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</si>
  <si>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</si>
  <si>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</si>
  <si>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</si>
  <si>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</si>
  <si>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</si>
  <si>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</si>
  <si>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</si>
  <si>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</si>
  <si>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</si>
  <si>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</si>
  <si>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</si>
  <si>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</si>
  <si>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</si>
  <si>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</si>
  <si>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</si>
  <si>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</si>
  <si>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</si>
  <si>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</si>
  <si>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</si>
  <si>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</si>
  <si>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</si>
  <si>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</si>
  <si>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</si>
  <si>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</si>
  <si>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</si>
  <si>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</si>
  <si>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</si>
  <si>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</si>
  <si>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</si>
  <si>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</si>
  <si>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</si>
  <si>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恵愛病院</t>
    <phoneticPr fontId="3"/>
  </si>
  <si>
    <t>〒923-0801 小松市園町ハ５５番地</t>
    <phoneticPr fontId="3"/>
  </si>
  <si>
    <t>〇</t>
  </si>
  <si>
    <t>医療法人</t>
  </si>
  <si>
    <t>産婦人科</t>
  </si>
  <si>
    <t>ＤＰＣ病院ではない</t>
  </si>
  <si>
    <t>-</t>
    <phoneticPr fontId="3"/>
  </si>
  <si>
    <t>一般病床</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</si>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</sst>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1044</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1044</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1044</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1044</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1044</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1044</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36</v>
      </c>
      <c r="K99" s="237" t="str">
        <f>IF(OR(COUNTIF(L99:L99,"未確認")&gt;0,COUNTIF(L99:L99,"~*")&gt;0),"※","")</f>
        <v/>
      </c>
      <c r="L99" s="258">
        <v>36</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36</v>
      </c>
      <c r="K101" s="237" t="str">
        <f>IF(OR(COUNTIF(L101:L101,"未確認")&gt;0,COUNTIF(L101:L101,"~*")&gt;0),"※","")</f>
        <v/>
      </c>
      <c r="L101" s="258">
        <v>36</v>
      </c>
    </row>
    <row r="102" spans="1:22" s="83" customFormat="1" ht="34.5" customHeight="1">
      <c r="A102" s="244" t="s">
        <v>610</v>
      </c>
      <c r="B102" s="84"/>
      <c r="C102" s="376"/>
      <c r="D102" s="378"/>
      <c r="E102" s="316" t="s">
        <v>612</v>
      </c>
      <c r="F102" s="317"/>
      <c r="G102" s="317"/>
      <c r="H102" s="318"/>
      <c r="I102" s="419"/>
      <c r="J102" s="256">
        <f t="shared" si="0"/>
        <v>19</v>
      </c>
      <c r="K102" s="237" t="str">
        <f t="shared" ref="K102:K111" si="1">IF(OR(COUNTIF(L101:L101,"未確認")&gt;0,COUNTIF(L101:L101,"~*")&gt;0),"※","")</f>
        <v/>
      </c>
      <c r="L102" s="258">
        <v>19</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563</v>
      </c>
    </row>
    <row r="132" spans="1:22" s="83" customFormat="1" ht="34.5" customHeight="1">
      <c r="A132" s="244" t="s">
        <v>621</v>
      </c>
      <c r="B132" s="84"/>
      <c r="C132" s="294"/>
      <c r="D132" s="296"/>
      <c r="E132" s="319" t="s">
        <v>58</v>
      </c>
      <c r="F132" s="320"/>
      <c r="G132" s="320"/>
      <c r="H132" s="321"/>
      <c r="I132" s="388"/>
      <c r="J132" s="101"/>
      <c r="K132" s="102"/>
      <c r="L132" s="82">
        <v>36</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52</v>
      </c>
      <c r="K153" s="264" t="str">
        <f t="shared" si="3"/>
        <v/>
      </c>
      <c r="L153" s="117">
        <v>52</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1.5</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8</v>
      </c>
      <c r="K269" s="81" t="str">
        <f t="shared" si="8"/>
        <v/>
      </c>
      <c r="L269" s="147">
        <v>8</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2</v>
      </c>
      <c r="K273" s="81" t="str">
        <f t="shared" si="8"/>
        <v/>
      </c>
      <c r="L273" s="147">
        <v>2</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10</v>
      </c>
      <c r="K275" s="81" t="str">
        <f t="shared" si="8"/>
        <v/>
      </c>
      <c r="L275" s="147">
        <v>10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4</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1.1000000000000001</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4</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1</v>
      </c>
      <c r="M301" s="147">
        <v>0</v>
      </c>
      <c r="N301" s="147">
        <v>1</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1</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1044</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1656</v>
      </c>
      <c r="K392" s="81" t="str">
        <f t="shared" ref="K392:K397" si="11">IF(OR(COUNTIF(L392:L392,"未確認")&gt;0,COUNTIF(L392:L392,"~*")&gt;0),"※","")</f>
        <v/>
      </c>
      <c r="L392" s="147">
        <v>1656</v>
      </c>
    </row>
    <row r="393" spans="1:22" s="83" customFormat="1" ht="34.5" customHeight="1">
      <c r="A393" s="249" t="s">
        <v>773</v>
      </c>
      <c r="B393" s="84"/>
      <c r="C393" s="369"/>
      <c r="D393" s="379"/>
      <c r="E393" s="319" t="s">
        <v>224</v>
      </c>
      <c r="F393" s="320"/>
      <c r="G393" s="320"/>
      <c r="H393" s="321"/>
      <c r="I393" s="342"/>
      <c r="J393" s="140">
        <f t="shared" si="10"/>
        <v>1655</v>
      </c>
      <c r="K393" s="81" t="str">
        <f t="shared" si="11"/>
        <v/>
      </c>
      <c r="L393" s="147">
        <v>1655</v>
      </c>
    </row>
    <row r="394" spans="1:22" s="83" customFormat="1" ht="34.5" customHeight="1">
      <c r="A394" s="250" t="s">
        <v>774</v>
      </c>
      <c r="B394" s="84"/>
      <c r="C394" s="369"/>
      <c r="D394" s="380"/>
      <c r="E394" s="319" t="s">
        <v>225</v>
      </c>
      <c r="F394" s="320"/>
      <c r="G394" s="320"/>
      <c r="H394" s="321"/>
      <c r="I394" s="342"/>
      <c r="J394" s="140">
        <f t="shared" si="10"/>
        <v>1</v>
      </c>
      <c r="K394" s="81" t="str">
        <f t="shared" si="11"/>
        <v/>
      </c>
      <c r="L394" s="147">
        <v>1</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10473</v>
      </c>
      <c r="K396" s="81" t="str">
        <f t="shared" si="11"/>
        <v/>
      </c>
      <c r="L396" s="147">
        <v>10473</v>
      </c>
    </row>
    <row r="397" spans="1:22" s="83" customFormat="1" ht="34.5" customHeight="1">
      <c r="A397" s="250" t="s">
        <v>777</v>
      </c>
      <c r="B397" s="119"/>
      <c r="C397" s="369"/>
      <c r="D397" s="319" t="s">
        <v>228</v>
      </c>
      <c r="E397" s="320"/>
      <c r="F397" s="320"/>
      <c r="G397" s="320"/>
      <c r="H397" s="321"/>
      <c r="I397" s="343"/>
      <c r="J397" s="140">
        <f t="shared" si="10"/>
        <v>1680</v>
      </c>
      <c r="K397" s="81" t="str">
        <f t="shared" si="11"/>
        <v/>
      </c>
      <c r="L397" s="147">
        <v>1680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2358</v>
      </c>
      <c r="K405" s="81" t="str">
        <f t="shared" ref="K405:K422" si="13">IF(OR(COUNTIF(L405:L405,"未確認")&gt;0,COUNTIF(L405:L405,"~*")&gt;0),"※","")</f>
        <v/>
      </c>
      <c r="L405" s="147">
        <v>2358</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1656</v>
      </c>
      <c r="K407" s="81" t="str">
        <f t="shared" si="13"/>
        <v/>
      </c>
      <c r="L407" s="147">
        <v>1656</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702</v>
      </c>
      <c r="K411" s="81" t="str">
        <f t="shared" si="13"/>
        <v/>
      </c>
      <c r="L411" s="147">
        <v>702</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1680</v>
      </c>
      <c r="K413" s="81" t="str">
        <f t="shared" si="13"/>
        <v/>
      </c>
      <c r="L413" s="147">
        <v>1680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1670</v>
      </c>
      <c r="K415" s="81" t="str">
        <f t="shared" si="13"/>
        <v/>
      </c>
      <c r="L415" s="147">
        <v>1670</v>
      </c>
    </row>
    <row r="416" spans="1:22" s="83" customFormat="1" ht="34.5" customHeight="1">
      <c r="A416" s="251" t="s">
        <v>789</v>
      </c>
      <c r="B416" s="119"/>
      <c r="C416" s="368"/>
      <c r="D416" s="368"/>
      <c r="E416" s="319" t="s">
        <v>243</v>
      </c>
      <c r="F416" s="320"/>
      <c r="G416" s="320"/>
      <c r="H416" s="321"/>
      <c r="I416" s="360"/>
      <c r="J416" s="140">
        <f t="shared" si="12"/>
        <v>10</v>
      </c>
      <c r="K416" s="81" t="str">
        <f t="shared" si="13"/>
        <v/>
      </c>
      <c r="L416" s="147">
        <v>10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1680</v>
      </c>
      <c r="K430" s="193" t="str">
        <f>IF(OR(COUNTIF(L430:L430,"未確認")&gt;0,COUNTIF(L430:L430,"~*")&gt;0),"※","")</f>
        <v/>
      </c>
      <c r="L430" s="147">
        <v>1680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1680</v>
      </c>
      <c r="K433" s="193" t="str">
        <f>IF(OR(COUNTIF(L433:L433,"未確認")&gt;0,COUNTIF(L433:L433,"~*")&gt;0),"※","")</f>
        <v/>
      </c>
      <c r="L433" s="147">
        <v>1680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35</v>
      </c>
      <c r="K468" s="201" t="str">
        <f t="shared" ref="K468:K475" si="15">IF(OR(COUNTIF(L468:L468,"未確認")&gt;0,COUNTIF(L468:L468,"*")&gt;0),"※","")</f>
        <v/>
      </c>
      <c r="L468" s="117">
        <v>35</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47</v>
      </c>
      <c r="K479" s="201" t="str">
        <f t="shared" si="17"/>
        <v/>
      </c>
      <c r="L479" s="117">
        <v>47</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17</v>
      </c>
      <c r="K505" s="201" t="str">
        <f t="shared" si="20"/>
        <v/>
      </c>
      <c r="L505" s="117">
        <v>17</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1045</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1045</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49</v>
      </c>
      <c r="K527" s="201" t="str">
        <f>IF(OR(COUNTIF(L527:L527,"未確認")&gt;0,COUNTIF(L527:L527,"*")&gt;0),"※","")</f>
        <v/>
      </c>
      <c r="L527" s="117">
        <v>49</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1045</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1044</v>
      </c>
    </row>
    <row r="544" spans="1:22" s="1" customFormat="1" ht="20.25" customHeight="1">
      <c r="A544" s="243"/>
      <c r="C544" s="62"/>
      <c r="D544" s="3"/>
      <c r="E544" s="3"/>
      <c r="F544" s="3"/>
      <c r="G544" s="3"/>
      <c r="H544" s="286"/>
      <c r="I544" s="67" t="s">
        <v>36</v>
      </c>
      <c r="J544" s="68"/>
      <c r="K544" s="186"/>
      <c r="L544" s="70" t="s">
        <v>1045</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1043</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1044</v>
      </c>
    </row>
    <row r="589" spans="1:22" s="1" customFormat="1" ht="20.25" customHeight="1">
      <c r="A589" s="243"/>
      <c r="C589" s="62"/>
      <c r="D589" s="3"/>
      <c r="E589" s="3"/>
      <c r="F589" s="3"/>
      <c r="G589" s="3"/>
      <c r="H589" s="286"/>
      <c r="I589" s="67" t="s">
        <v>36</v>
      </c>
      <c r="J589" s="68"/>
      <c r="K589" s="186"/>
      <c r="L589" s="70" t="s">
        <v>1045</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317</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197</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734</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591</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13</v>
      </c>
      <c r="K632" s="201" t="str">
        <f t="shared" si="30"/>
        <v/>
      </c>
      <c r="L632" s="117">
        <v>13</v>
      </c>
    </row>
    <row r="633" spans="1:22" s="118" customFormat="1" ht="57">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1776028-8228-46E8-9DD8-8B203B736F4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2019-12-23T01:01:21Z</dcterms:modified>
</cp:coreProperties>
</file>