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Flsv\1509000_医療対策課\12_医療指導G\16 予算関係\R6.3月補正（第1次）\物価高騰対策施設整備事業\03_活用意向調査\03_HP\"/>
    </mc:Choice>
  </mc:AlternateContent>
  <xr:revisionPtr revIDLastSave="0" documentId="13_ncr:1_{D9C0C864-A7DC-43F5-A9FE-706772F24DBC}" xr6:coauthVersionLast="47" xr6:coauthVersionMax="47" xr10:uidLastSave="{00000000-0000-0000-0000-000000000000}"/>
  <bookViews>
    <workbookView xWindow="820" yWindow="-110" windowWidth="18490" windowHeight="11020" tabRatio="813" firstSheet="3" activeTab="3"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管理用（このシートは削除しないでください）" sheetId="16" state="hidden" r:id="rId5"/>
    <sheet name="第5号様式_年度終了実績報告書" sheetId="17" state="hidden" r:id="rId6"/>
    <sheet name="第5号_別表" sheetId="11" state="hidden" r:id="rId7"/>
    <sheet name="第6号様式_消費税仕入控除（直接補助）" sheetId="12" state="hidden" r:id="rId8"/>
    <sheet name="第7号様式_消費税仕入控除（間接補助）" sheetId="13" state="hidden" r:id="rId9"/>
  </sheets>
  <externalReferences>
    <externalReference r:id="rId10"/>
  </externalReferences>
  <definedNames>
    <definedName name="_xlnm.Print_Area" localSheetId="3">'第２号様式_別表３事業計画書（施設整備促進支援）医療機関用'!$A$1:$P$20</definedName>
    <definedName name="_xlnm.Print_Area" localSheetId="1">第3号様式_事業遂行状況報告書!$A$1:$J$55</definedName>
    <definedName name="_xlnm.Print_Area" localSheetId="2">第3号様式_別表!$A$1:$O$57</definedName>
    <definedName name="_xlnm.Print_Area" localSheetId="6">第5号_別表!$A$1:$L$29</definedName>
    <definedName name="_xlnm.Print_Area" localSheetId="5">第5号様式_年度終了実績報告書!$A$1:$J$55</definedName>
    <definedName name="_xlnm.Print_Area" localSheetId="7">'第6号様式_消費税仕入控除（直接補助）'!$A$1:$J$46</definedName>
    <definedName name="_xlnm.Print_Area" localSheetId="8">'第7号様式_消費税仕入控除（間接補助）'!$A$1:$J$46</definedName>
    <definedName name="_xlnm.Print_Area">#REF!</definedName>
    <definedName name="_xlnm.Print_Titles" localSheetId="3">'第２号様式_別表３事業計画書（施設整備促進支援）医療機関用'!$1:$2</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63" l="1" a="1"/>
  <c r="N13" i="63" s="1"/>
  <c r="K9" i="63" l="1"/>
  <c r="L9" i="63" s="1"/>
  <c r="N9" i="63" s="1"/>
  <c r="H9" i="63"/>
  <c r="L8" i="63"/>
  <c r="H8" i="63"/>
  <c r="N8" i="63" s="1"/>
  <c r="P2" i="63"/>
  <c r="A2" i="63"/>
  <c r="P5" i="16"/>
  <c r="P4" i="16"/>
  <c r="P3" i="16"/>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<sst xmlns="http://schemas.openxmlformats.org/spreadsheetml/2006/main" count="371" uniqueCount="261">
  <si>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</si>
  <si>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</si>
  <si>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</si>
  <si>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</si>
  <si>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</si>
  <si>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</si>
  <si>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</si>
  <si>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</si>
  <si>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</si>
  <si>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</si>
  <si>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</si>
  <si>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</si>
  <si>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</si>
  <si>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</si>
  <si>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</si>
  <si>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</si>
  <si>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</si>
  <si>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</si>
  <si>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</si>
  <si>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</si>
  <si>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</si>
  <si>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</si>
  <si>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</si>
  <si>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</si>
  <si>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</si>
  <si>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</si>
  <si>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</si>
  <si>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</si>
  <si>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</si>
  <si>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</si>
  <si>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</si>
  <si>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</si>
  <si>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</si>
  <si>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</si>
  <si>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</si>
  <si>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</si>
  <si>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</si>
  <si>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</si>
  <si>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</si>
  <si>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</si>
  <si>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</si>
  <si>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</si>
  <si>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</si>
  <si>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</si>
  <si>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</si>
  <si>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</si>
  <si>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</si>
  <si>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</si>
  <si>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</si>
  <si>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</si>
  <si>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</si>
  <si>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</si>
  <si>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</si>
  <si>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</si>
  <si>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</si>
  <si>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</si>
  <si>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</si>
  <si>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</si>
  <si>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</si>
  <si>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</si>
  <si>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</si>
  <si>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</si>
  <si>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</si>
  <si>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</si>
  <si>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</si>
  <si>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</si>
  <si>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</si>
  <si>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</si>
  <si>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</si>
  <si>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</si>
  <si>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</si>
  <si>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</si>
  <si>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</si>
  <si>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</si>
  <si>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</si>
  <si>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</si>
  <si>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</si>
  <si>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</si>
  <si>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</si>
  <si>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</si>
  <si>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</si>
  <si>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</si>
  <si>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</si>
  <si>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</si>
  <si>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</si>
  <si>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</si>
  <si>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</si>
  <si>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</si>
  <si>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</si>
  <si>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</si>
  <si>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</si>
  <si>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</si>
  <si>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</si>
  <si>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</si>
  <si>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</si>
  <si>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</si>
  <si>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</si>
  <si>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</si>
  <si>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</si>
  <si>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</si>
  <si>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</si>
  <si>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</si>
  <si>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</si>
  <si>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</si>
  <si>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</si>
  <si>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</si>
  <si>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</si>
  <si>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</si>
  <si>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</si>
  <si>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</si>
  <si>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</si>
  <si>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</si>
  <si>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</si>
  <si>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</si>
  <si>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</si>
  <si>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</si>
  <si>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</si>
  <si>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</si>
  <si>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</si>
  <si>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</si>
  <si>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</si>
  <si>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</si>
  <si>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</si>
  <si>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</si>
  <si>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</si>
  <si>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</si>
  <si>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</si>
  <si>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</si>
  <si>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</si>
  <si>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</si>
  <si>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</si>
  <si>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</si>
  <si>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</si>
  <si>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</si>
  <si>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</si>
  <si>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</si>
  <si>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</si>
  <si>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</si>
  <si>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</si>
  <si>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</si>
  <si>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</si>
  <si>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</si>
  <si>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</si>
  <si>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</si>
  <si>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</si>
  <si>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</si>
  <si>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</si>
  <si>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</si>
  <si>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</si>
  <si>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</si>
  <si>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</si>
  <si>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</si>
  <si>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</si>
  <si>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</si>
  <si>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</si>
  <si>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</si>
  <si>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</si>
  <si>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</si>
  <si>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</si>
  <si>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</si>
  <si>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</si>
  <si>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</si>
  <si>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</si>
  <si>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</si>
  <si>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</si>
  <si>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</si>
  <si>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</si>
  <si>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</si>
  <si>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</si>
  <si>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</si>
  <si>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</si>
  <si>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</si>
  <si>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</si>
  <si>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</si>
  <si>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</si>
  <si>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</si>
  <si>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</si>
  <si>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</si>
  <si>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</si>
  <si>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</si>
  <si>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</si>
  <si>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</si>
  <si>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</si>
  <si>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</si>
  <si>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</si>
  <si>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</si>
  <si>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</si>
  <si>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</si>
  <si>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</si>
  <si>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</si>
  <si>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</si>
  <si>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</si>
  <si>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</si>
  <si>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</si>
  <si>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</si>
  <si>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</si>
  <si>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</si>
  <si>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</si>
  <si>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</si>
  <si>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</si>
  <si>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</si>
  <si>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</si>
  <si>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</si>
  <si>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</si>
  <si>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</si>
  <si>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</si>
  <si>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</si>
  <si>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</si>
  <si>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</si>
  <si>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</si>
  <si>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</si>
  <si>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</si>
  <si>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</si>
  <si>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</si>
  <si>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</si>
  <si>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</si>
  <si>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</si>
  <si>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</si>
  <si>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</si>
  <si>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</si>
  <si>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</si>
  <si>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</si>
  <si>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</si>
  <si>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</si>
  <si>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</si>
  <si>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</si>
  <si>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</si>
  <si>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</si>
  <si>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</si>
  <si>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</si>
  <si>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</si>
  <si>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</si>
  <si>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</si>
  <si>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</si>
  <si>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</si>
  <si>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</si>
  <si>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</si>
  <si>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</si>
  <si>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</si>
  <si>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</si>
  <si>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</si>
  <si>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</si>
  <si>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地域医療介護総合確保基金</t>
  </si>
  <si>
    <t>-</t>
  </si>
  <si>
    <t>▲▲医療センター</t>
    <rPh sb="2" eb="4">
      <t>イリョウ</t>
    </rPh>
    <phoneticPr fontId="38"/>
  </si>
  <si>
    <t>例1</t>
    <rPh sb="0" eb="1">
      <t>レイ</t>
    </rPh>
    <phoneticPr fontId="38"/>
  </si>
  <si>
    <t>例2</t>
    <rPh sb="0" eb="1">
      <t>レイ</t>
    </rPh>
    <phoneticPr fontId="38"/>
  </si>
  <si>
    <t>【医療機関申請】</t>
    <rPh sb="1" eb="5">
      <t>イリョウキカン</t>
    </rPh>
    <rPh sb="5" eb="7">
      <t>シンセイ</t>
    </rPh>
    <phoneticPr fontId="38"/>
  </si>
  <si>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8"/>
  </si>
  <si>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8"/>
  </si>
  <si>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</si>
  <si>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</si>
  <si>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</si>
  <si>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</si>
  <si>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</si>
  <si>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</si>
  <si>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</si>
  <si>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</si>
  <si>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8"/>
  </si>
  <si>
    <t>記載に当たっての
留意事項</t>
    <rPh sb="0" eb="2">
      <t>キサイ</t>
    </rPh>
    <rPh sb="3" eb="4">
      <t>ア</t>
    </rPh>
    <rPh sb="9" eb="11">
      <t>リュウイ</t>
    </rPh>
    <rPh sb="11" eb="13">
      <t>ジコウ</t>
    </rPh>
    <phoneticPr fontId="38"/>
  </si>
  <si>
    <t>選定整備面積（G）
（E）と（F）
を比較して小さい方</t>
    <rPh sb="0" eb="2">
      <t>センテイ</t>
    </rPh>
    <rPh sb="2" eb="4">
      <t>セイビ</t>
    </rPh>
    <rPh sb="4" eb="6">
      <t>メンセキ</t>
    </rPh>
    <rPh sb="20" eb="22">
      <t>ヒカク</t>
    </rPh>
    <rPh sb="24" eb="25">
      <t>チイ</t>
    </rPh>
    <rPh sb="27" eb="28">
      <t>ホウ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</si>
</sst>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4" formatCode="#,##0&quot;㎡&quot;"/>
    <numFmt numFmtId="185" formatCode="0.00_);[Red]\(0.0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9" applyNumberFormat="0" applyAlignment="0" applyProtection="0">
      <alignment vertical="center"/>
    </xf>
    <xf numFmtId="0" fontId="17" fillId="27" borderId="0" applyNumberFormat="0" applyBorder="0" applyAlignment="0" applyProtection="0">
      <alignment vertical="center"/>
    </xf>
    <xf numFmtId="0" fontId="13" fillId="28" borderId="40" applyNumberFormat="0" applyFont="0" applyAlignment="0" applyProtection="0">
      <alignment vertical="center"/>
    </xf>
    <xf numFmtId="0" fontId="18" fillId="0" borderId="41" applyNumberFormat="0" applyFill="0" applyAlignment="0" applyProtection="0">
      <alignment vertical="center"/>
    </xf>
    <xf numFmtId="0" fontId="19" fillId="29" borderId="0" applyNumberFormat="0" applyBorder="0" applyAlignment="0" applyProtection="0">
      <alignment vertical="center"/>
    </xf>
    <xf numFmtId="0" fontId="20" fillId="30" borderId="42" applyNumberFormat="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0" borderId="47" applyNumberFormat="0" applyAlignment="0" applyProtection="0">
      <alignment vertical="center"/>
    </xf>
    <xf numFmtId="0" fontId="27" fillId="0" borderId="0" applyNumberFormat="0" applyFill="0" applyBorder="0" applyAlignment="0" applyProtection="0">
      <alignment vertical="center"/>
    </xf>
    <xf numFmtId="0" fontId="28" fillId="31" borderId="42"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10">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8"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8"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6" fontId="33" fillId="34" borderId="51" xfId="0" applyNumberFormat="1" applyFont="1" applyFill="1" applyBorder="1" applyAlignment="1">
      <alignment vertical="top" shrinkToFit="1"/>
    </xf>
    <xf numFmtId="179" fontId="33" fillId="34" borderId="50" xfId="0" applyNumberFormat="1" applyFont="1" applyFill="1" applyBorder="1" applyAlignment="1">
      <alignment vertical="top" shrinkToFit="1"/>
    </xf>
    <xf numFmtId="178" fontId="33" fillId="34" borderId="49" xfId="0" applyNumberFormat="1" applyFont="1" applyFill="1" applyBorder="1" applyAlignment="1">
      <alignment vertical="top" shrinkToFit="1"/>
    </xf>
    <xf numFmtId="178" fontId="33" fillId="34" borderId="51"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2" xfId="0" applyFont="1" applyBorder="1" applyAlignment="1">
      <alignment horizontal="center" vertical="center"/>
    </xf>
    <xf numFmtId="0" fontId="13" fillId="35" borderId="53" xfId="0" applyFont="1" applyFill="1" applyBorder="1" applyAlignment="1" applyProtection="1">
      <alignment horizontal="center" vertical="center" wrapText="1"/>
      <protection locked="0"/>
    </xf>
    <xf numFmtId="181" fontId="13" fillId="0" borderId="0" xfId="0" applyNumberFormat="1" applyFont="1">
      <alignment vertical="center"/>
    </xf>
    <xf numFmtId="0" fontId="13" fillId="0" borderId="54" xfId="0" applyFont="1" applyBorder="1" applyAlignment="1">
      <alignment horizontal="center" vertical="center"/>
    </xf>
    <xf numFmtId="0" fontId="13" fillId="35" borderId="22" xfId="0" applyFont="1" applyFill="1" applyBorder="1" applyAlignment="1" applyProtection="1">
      <alignment horizontal="center" vertical="center" wrapText="1"/>
      <protection locked="0"/>
    </xf>
    <xf numFmtId="0" fontId="13" fillId="0" borderId="60" xfId="0" applyFont="1" applyBorder="1" applyAlignment="1">
      <alignment horizontal="center" vertical="center"/>
    </xf>
    <xf numFmtId="0" fontId="13" fillId="0" borderId="55"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13" fillId="35" borderId="20" xfId="0" applyFont="1" applyFill="1" applyBorder="1" applyAlignment="1" applyProtection="1">
      <alignment horizontal="center" vertical="center" wrapText="1"/>
      <protection locked="0"/>
    </xf>
    <xf numFmtId="38" fontId="13" fillId="35" borderId="20" xfId="46" applyFont="1" applyFill="1" applyBorder="1" applyAlignment="1" applyProtection="1">
      <alignment horizontal="center" vertical="center" wrapText="1"/>
      <protection locked="0"/>
    </xf>
    <xf numFmtId="0" fontId="49" fillId="0" borderId="0" xfId="42" applyFont="1">
      <alignment vertical="center"/>
    </xf>
    <xf numFmtId="38" fontId="13" fillId="35" borderId="61" xfId="46" applyFont="1" applyFill="1" applyBorder="1" applyAlignment="1" applyProtection="1">
      <alignment horizontal="center" vertical="center" wrapText="1"/>
      <protection locked="0"/>
    </xf>
    <xf numFmtId="182" fontId="13" fillId="0" borderId="59"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182" fontId="13" fillId="0" borderId="62" xfId="0" applyNumberFormat="1" applyFont="1" applyBorder="1">
      <alignment vertical="center"/>
    </xf>
    <xf numFmtId="182" fontId="13" fillId="0" borderId="66" xfId="0" applyNumberFormat="1" applyFont="1" applyBorder="1">
      <alignment vertical="center"/>
    </xf>
    <xf numFmtId="38" fontId="13" fillId="35" borderId="53" xfId="46" applyFont="1" applyFill="1" applyBorder="1" applyAlignment="1" applyProtection="1">
      <alignment horizontal="center" vertical="center" wrapText="1"/>
      <protection locked="0"/>
    </xf>
    <xf numFmtId="184" fontId="13" fillId="35" borderId="61" xfId="46" applyNumberFormat="1" applyFont="1" applyFill="1" applyBorder="1" applyAlignment="1" applyProtection="1">
      <alignment horizontal="center" vertical="center" wrapText="1"/>
      <protection locked="0"/>
    </xf>
    <xf numFmtId="184" fontId="13" fillId="35" borderId="53" xfId="46" applyNumberFormat="1" applyFont="1" applyFill="1" applyBorder="1" applyAlignment="1" applyProtection="1">
      <alignment horizontal="center" vertical="center" wrapText="1"/>
      <protection locked="0"/>
    </xf>
    <xf numFmtId="12" fontId="13" fillId="35" borderId="61" xfId="46" applyNumberFormat="1" applyFont="1" applyFill="1" applyBorder="1" applyAlignment="1" applyProtection="1">
      <alignment horizontal="center" vertical="center" wrapText="1"/>
      <protection locked="0"/>
    </xf>
    <xf numFmtId="57" fontId="13" fillId="35" borderId="53" xfId="46" applyNumberFormat="1" applyFont="1" applyFill="1" applyBorder="1" applyAlignment="1" applyProtection="1">
      <alignment horizontal="center" vertical="center" wrapText="1"/>
      <protection locked="0"/>
    </xf>
    <xf numFmtId="0" fontId="13" fillId="35" borderId="65" xfId="0" applyFont="1" applyFill="1" applyBorder="1" applyAlignment="1">
      <alignment horizontal="center" vertical="center"/>
    </xf>
    <xf numFmtId="184" fontId="13" fillId="35" borderId="21" xfId="46" applyNumberFormat="1" applyFont="1" applyFill="1" applyBorder="1" applyAlignment="1" applyProtection="1">
      <alignment horizontal="center" vertical="center" wrapText="1"/>
      <protection locked="0"/>
    </xf>
    <xf numFmtId="184" fontId="13" fillId="35" borderId="20" xfId="46" applyNumberFormat="1" applyFont="1" applyFill="1" applyBorder="1" applyAlignment="1" applyProtection="1">
      <alignment horizontal="center" vertical="center" wrapText="1"/>
      <protection locked="0"/>
    </xf>
    <xf numFmtId="12"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35" borderId="64" xfId="0" applyFont="1" applyFill="1" applyBorder="1" applyAlignment="1">
      <alignment horizontal="center" vertical="center"/>
    </xf>
    <xf numFmtId="0" fontId="13" fillId="0" borderId="0" xfId="42" applyFont="1" applyAlignment="1">
      <alignment horizontal="right" vertical="center"/>
    </xf>
    <xf numFmtId="0" fontId="13" fillId="35" borderId="53" xfId="0" applyFont="1" applyFill="1" applyBorder="1" applyAlignment="1" applyProtection="1">
      <alignment horizontal="left" vertical="center" wrapText="1"/>
      <protection locked="0"/>
    </xf>
    <xf numFmtId="0" fontId="13" fillId="35" borderId="22" xfId="0" applyFont="1" applyFill="1" applyBorder="1" applyAlignment="1" applyProtection="1">
      <alignment horizontal="left" vertical="center" wrapText="1"/>
      <protection locked="0"/>
    </xf>
    <xf numFmtId="182" fontId="13" fillId="0" borderId="67" xfId="0" applyNumberFormat="1" applyFont="1" applyBorder="1">
      <alignment vertical="center"/>
    </xf>
    <xf numFmtId="0" fontId="0" fillId="0" borderId="0" xfId="0" applyAlignment="1">
      <alignment horizontal="center" vertical="center"/>
    </xf>
    <xf numFmtId="0" fontId="0" fillId="0" borderId="0" xfId="0" applyFill="1" applyAlignment="1">
      <alignment horizontal="center" vertical="center"/>
    </xf>
    <xf numFmtId="12" fontId="0" fillId="0" borderId="0" xfId="0" applyNumberFormat="1" applyFill="1" applyAlignment="1">
      <alignment horizontal="left" vertical="center"/>
    </xf>
    <xf numFmtId="0" fontId="0" fillId="0" borderId="0" xfId="0" applyFill="1">
      <alignment vertical="center"/>
    </xf>
    <xf numFmtId="38" fontId="0" fillId="0" borderId="0" xfId="46" applyFont="1" applyFill="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38" fontId="0" fillId="0" borderId="0" xfId="46" applyFont="1" applyFill="1" applyAlignment="1">
      <alignment vertical="center"/>
    </xf>
    <xf numFmtId="12" fontId="0" fillId="0" borderId="0" xfId="0" applyNumberFormat="1" applyFill="1">
      <alignment vertical="center"/>
    </xf>
    <xf numFmtId="38" fontId="0" fillId="0" borderId="0" xfId="46" applyFont="1" applyFill="1" applyAlignment="1">
      <alignment horizontal="left" vertical="center"/>
    </xf>
    <xf numFmtId="0" fontId="1" fillId="0" borderId="0" xfId="42" applyFont="1" applyFill="1" applyAlignment="1">
      <alignment horizontal="left" vertical="center"/>
    </xf>
    <xf numFmtId="0" fontId="13" fillId="0" borderId="0" xfId="42" applyFont="1" applyFill="1" applyAlignment="1">
      <alignment horizontal="left" vertical="center"/>
    </xf>
    <xf numFmtId="0" fontId="0" fillId="0" borderId="57" xfId="0" applyBorder="1" applyAlignment="1">
      <alignment horizontal="center" vertical="center"/>
    </xf>
    <xf numFmtId="0" fontId="0" fillId="0" borderId="69" xfId="0" applyBorder="1" applyAlignment="1">
      <alignment horizontal="center" vertical="center"/>
    </xf>
    <xf numFmtId="0" fontId="54" fillId="0" borderId="0" xfId="42" applyFont="1" applyAlignment="1">
      <alignment horizontal="center" vertical="center"/>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left" vertical="center" wrapText="1"/>
      <protection locked="0"/>
    </xf>
    <xf numFmtId="0" fontId="53" fillId="0" borderId="68" xfId="0" applyFont="1" applyFill="1" applyBorder="1" applyAlignment="1" applyProtection="1">
      <alignment horizontal="center" vertical="center" wrapText="1"/>
      <protection locked="0"/>
    </xf>
    <xf numFmtId="38" fontId="53" fillId="0" borderId="58" xfId="46" applyFont="1" applyFill="1" applyBorder="1" applyAlignment="1" applyProtection="1">
      <alignment horizontal="center" vertical="center" wrapText="1"/>
      <protection locked="0"/>
    </xf>
    <xf numFmtId="38" fontId="53" fillId="0" borderId="68" xfId="46" applyFont="1" applyFill="1" applyBorder="1" applyAlignment="1" applyProtection="1">
      <alignment horizontal="center" vertical="center" wrapText="1"/>
      <protection locked="0"/>
    </xf>
    <xf numFmtId="184" fontId="53" fillId="0" borderId="68" xfId="46" applyNumberFormat="1" applyFont="1" applyFill="1" applyBorder="1" applyAlignment="1" applyProtection="1">
      <alignment horizontal="center" vertical="center" wrapText="1"/>
      <protection locked="0"/>
    </xf>
    <xf numFmtId="185" fontId="53" fillId="0" borderId="68" xfId="46" applyNumberFormat="1" applyFont="1" applyFill="1" applyBorder="1" applyAlignment="1" applyProtection="1">
      <alignment horizontal="center" vertical="center" wrapText="1"/>
      <protection locked="0"/>
    </xf>
    <xf numFmtId="57" fontId="53" fillId="0" borderId="68" xfId="46" applyNumberFormat="1" applyFont="1" applyFill="1" applyBorder="1" applyAlignment="1" applyProtection="1">
      <alignment horizontal="center" vertical="center" wrapText="1"/>
      <protection locked="0"/>
    </xf>
    <xf numFmtId="0" fontId="53" fillId="0" borderId="56" xfId="0" applyFont="1" applyFill="1" applyBorder="1" applyAlignment="1">
      <alignment horizontal="center" vertical="center"/>
    </xf>
    <xf numFmtId="0" fontId="53" fillId="0" borderId="70" xfId="0" applyFont="1" applyFill="1" applyBorder="1" applyAlignment="1" applyProtection="1">
      <alignment horizontal="center" vertical="center" wrapText="1"/>
      <protection locked="0"/>
    </xf>
    <xf numFmtId="0" fontId="53" fillId="0" borderId="70" xfId="0" applyFont="1" applyFill="1" applyBorder="1" applyAlignment="1" applyProtection="1">
      <alignment horizontal="left" vertical="center" wrapText="1"/>
      <protection locked="0"/>
    </xf>
    <xf numFmtId="0" fontId="53" fillId="0" borderId="25" xfId="0" applyFont="1" applyFill="1" applyBorder="1" applyAlignment="1" applyProtection="1">
      <alignment horizontal="center" vertical="center" wrapText="1"/>
      <protection locked="0"/>
    </xf>
    <xf numFmtId="38" fontId="53" fillId="0" borderId="70" xfId="46" applyFont="1" applyFill="1" applyBorder="1" applyAlignment="1" applyProtection="1">
      <alignment horizontal="center" vertical="center" wrapText="1"/>
      <protection locked="0"/>
    </xf>
    <xf numFmtId="38" fontId="53" fillId="0" borderId="25" xfId="46" applyFont="1" applyFill="1" applyBorder="1" applyAlignment="1" applyProtection="1">
      <alignment horizontal="center" vertical="center" wrapText="1"/>
      <protection locked="0"/>
    </xf>
    <xf numFmtId="184" fontId="53" fillId="0" borderId="25" xfId="46" applyNumberFormat="1" applyFont="1" applyFill="1" applyBorder="1" applyAlignment="1" applyProtection="1">
      <alignment horizontal="center" vertical="center" wrapText="1"/>
      <protection locked="0"/>
    </xf>
    <xf numFmtId="12" fontId="53" fillId="0" borderId="25" xfId="46" applyNumberFormat="1" applyFont="1" applyFill="1" applyBorder="1" applyAlignment="1" applyProtection="1">
      <alignment horizontal="center" vertical="center" wrapText="1"/>
      <protection locked="0"/>
    </xf>
    <xf numFmtId="57" fontId="53" fillId="0" borderId="25" xfId="46" applyNumberFormat="1" applyFont="1" applyFill="1" applyBorder="1" applyAlignment="1" applyProtection="1">
      <alignment horizontal="center" vertical="center" wrapText="1"/>
      <protection locked="0"/>
    </xf>
    <xf numFmtId="0" fontId="53" fillId="0" borderId="71" xfId="0" applyFont="1" applyFill="1" applyBorder="1" applyAlignment="1">
      <alignment horizontal="center" vertical="center"/>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pplyAlignment="1">
      <alignment vertical="center"/>
    </xf>
    <xf numFmtId="0" fontId="36" fillId="33" borderId="0" xfId="0" applyFont="1" applyFill="1" applyAlignment="1">
      <alignment vertical="center"/>
    </xf>
    <xf numFmtId="0" fontId="36" fillId="33" borderId="5" xfId="0" applyFont="1" applyFill="1" applyBorder="1" applyAlignment="1">
      <alignment vertical="center"/>
    </xf>
    <xf numFmtId="0" fontId="33" fillId="0" borderId="0" xfId="0" applyFont="1" applyAlignment="1">
      <alignment vertical="center" wrapText="1"/>
    </xf>
    <xf numFmtId="180" fontId="36" fillId="34" borderId="0" xfId="0" applyNumberFormat="1" applyFont="1" applyFill="1" applyAlignment="1">
      <alignment horizontal="right" vertical="center"/>
    </xf>
    <xf numFmtId="0" fontId="36" fillId="34" borderId="29" xfId="0" applyFont="1" applyFill="1" applyBorder="1" applyAlignment="1">
      <alignment horizontal="left" vertical="center" wrapText="1"/>
    </xf>
    <xf numFmtId="0" fontId="36" fillId="34" borderId="30" xfId="0" applyFont="1" applyFill="1" applyBorder="1" applyAlignment="1">
      <alignment horizontal="left" vertical="center" wrapText="1"/>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3"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7"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9" xfId="0" applyFont="1" applyBorder="1" applyAlignment="1">
      <alignment horizontal="center" vertical="center"/>
    </xf>
    <xf numFmtId="0" fontId="33" fillId="0" borderId="35" xfId="0" applyFont="1" applyBorder="1" applyAlignment="1">
      <alignment horizontal="center" vertical="center" wrapText="1"/>
    </xf>
    <xf numFmtId="0" fontId="36" fillId="34" borderId="34" xfId="0" applyFont="1" applyFill="1" applyBorder="1" applyAlignment="1">
      <alignment horizontal="center" vertical="center" shrinkToFit="1"/>
    </xf>
    <xf numFmtId="0" fontId="36" fillId="34" borderId="35"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0" fillId="37" borderId="58"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0" fillId="37" borderId="58"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7"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44" fillId="37" borderId="58"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6"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0" fillId="37" borderId="63"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13" fillId="0" borderId="58"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56" fillId="0" borderId="28"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58" xfId="0" applyFont="1" applyFill="1" applyBorder="1" applyAlignment="1" applyProtection="1">
      <alignment horizontal="left" vertical="center" wrapText="1"/>
      <protection locked="0"/>
    </xf>
    <xf numFmtId="0" fontId="55" fillId="0" borderId="11" xfId="0" applyFont="1" applyFill="1" applyBorder="1" applyAlignment="1" applyProtection="1">
      <alignment horizontal="left" vertical="center" wrapText="1"/>
      <protection locked="0"/>
    </xf>
    <xf numFmtId="0" fontId="55" fillId="0" borderId="21" xfId="0" applyFont="1" applyFill="1" applyBorder="1" applyAlignment="1" applyProtection="1">
      <alignment horizontal="left" vertical="center" wrapText="1"/>
      <protection locked="0"/>
    </xf>
    <xf numFmtId="0" fontId="55" fillId="0" borderId="58"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21" xfId="0" applyFont="1" applyFill="1" applyBorder="1" applyAlignment="1" applyProtection="1">
      <alignment horizontal="center" vertical="center" wrapText="1"/>
      <protection locked="0"/>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34" borderId="0" xfId="0" applyFont="1" applyFill="1" applyAlignment="1">
      <alignment vertical="center" wrapText="1"/>
    </xf>
    <xf numFmtId="0" fontId="34"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 Id="rId1" Type="http://schemas.openxmlformats.org/officeDocument/2006/relationships/externalLinkPath" Target="file:///\\v-10c8.lansys.mhlw.go.jp\a\personal\itiit_lansys_mhlw_go_jp\Documents\PassageDrive\PCfolder\Desktop\&#12304;&#35336;&#30011;&#9313;&#12305;250107&#26178;&#28857;_&#20132;&#20184;&#30003;&#35531;&#26360;&#12539;&#23455;&#32318;&#22577;&#21578;&#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3KV-2_gdkevNYF0lEzdEdSloJ1ENXNAoh2vi5d_fBEaM4nnrh8iQbgzFM51sfKX" itemId="01T3A2SC5EVZYUDB3UQZDJQA6OYN5T2VBQ">
      <xxl21:absoluteUrl r:id="rId2"/>
    </xxl21:alternateUrls>
    <sheetNames>
      <sheetName val="第1号様式_補助金調書"/>
      <sheetName val="第2号様式_交付申請書（都道府県→国）"/>
      <sheetName val="第2号様式_別紙1 経費所要額調"/>
      <sheetName val="申請書（医療機関等→都道府県）"/>
      <sheetName val="第２号様式_別表１　事業計画書（生産性向上等）"/>
      <sheetName val="第２号様式_別表２　事業計画書（病床数適正化支援）"/>
      <sheetName val="支給額算定書"/>
      <sheetName val="参考（病床数）"/>
      <sheetName val="参考（入退院延患者数）"/>
      <sheetName val="都道府県リスト"/>
      <sheetName val="第3号様式_事業遂行状況報告書"/>
      <sheetName val="第3号様式_別表"/>
      <sheetName val="第２号様式_別表３　事業計画書（建築資材高騰支援）"/>
      <sheetName val="第２号様式_別表４　事業計画書（産科）"/>
      <sheetName val="第２号様式_別表５　事業計画書（小児科）"/>
      <sheetName val="第２号様式_別表６　事業計画書（事務経費）"/>
      <sheetName val="第２号様式_別表7　事業計画書（地域連携周産期分娩取扱施設"/>
      <sheetName val="第２号様式_別表８　事業計画書（地域連携周産期産科施設)"/>
      <sheetName val="第２号様式_別表９　事業計画書（地域連携周産期産科施設 (2)"/>
      <sheetName val="第３号様式_事業実績報告書"/>
      <sheetName val="第３号様式_別紙1 経費所要額精算書"/>
      <sheetName val="第３号様式_別表１　実績報告書（生産性向上等）"/>
      <sheetName val="第３号様式_別表２　実績報告書（病床数適正化）"/>
      <sheetName val="第３号様式_別表３　実績報告書（建築資材高騰支援）"/>
      <sheetName val="第３号様式_別表４　実績報告書（産科）"/>
      <sheetName val="第３号様式_別表５　実績報告書（小児科）"/>
      <sheetName val="第３号様式_別表６　実績報告書（事務経費）"/>
      <sheetName val="第３号様式_別表7　実績報告書（地域連携分娩施設)"/>
      <sheetName val="第３号様式_別表８　実績報告書（地域連携産科施設)"/>
      <sheetName val="第３号様式_別表９　実績報告書（地域連携産科設備) "/>
      <sheetName val="第４号様式（直・仕入控除）"/>
      <sheetName val="第５号様式（間・仕入控除）"/>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refreshError="1"/>
      <sheetData sheetId="1" refreshError="1">
        <row r="10">
          <cell r="E10" t="str">
            <v>○○県知事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
  <cols>
    <col min="1" max="16384" width="9" style="126"/>
  </cols>
  <sheetData>
    <row r="1" spans="1:2">
      <c r="A1" s="126" t="s">
        <v>10</v>
      </c>
    </row>
    <row r="2" spans="1:2">
      <c r="A2" s="126" t="s">
        <v>11</v>
      </c>
      <c r="B2" s="126">
        <v>1</v>
      </c>
    </row>
    <row r="3" spans="1:2">
      <c r="A3" s="126" t="s">
        <v>12</v>
      </c>
      <c r="B3" s="126">
        <v>2</v>
      </c>
    </row>
    <row r="4" spans="1:2">
      <c r="A4" s="126" t="s">
        <v>13</v>
      </c>
      <c r="B4" s="126">
        <v>3</v>
      </c>
    </row>
    <row r="5" spans="1:2">
      <c r="A5" s="126" t="s">
        <v>14</v>
      </c>
      <c r="B5" s="126">
        <v>4</v>
      </c>
    </row>
    <row r="6" spans="1:2">
      <c r="A6" s="126" t="s">
        <v>15</v>
      </c>
      <c r="B6" s="126">
        <v>5</v>
      </c>
    </row>
    <row r="7" spans="1:2">
      <c r="A7" s="126" t="s">
        <v>16</v>
      </c>
      <c r="B7" s="126">
        <v>6</v>
      </c>
    </row>
    <row r="8" spans="1:2">
      <c r="A8" s="126" t="s">
        <v>17</v>
      </c>
      <c r="B8" s="126">
        <v>7</v>
      </c>
    </row>
    <row r="9" spans="1:2">
      <c r="A9" s="126" t="s">
        <v>18</v>
      </c>
      <c r="B9" s="126">
        <v>8</v>
      </c>
    </row>
    <row r="10" spans="1:2">
      <c r="A10" s="126" t="s">
        <v>19</v>
      </c>
      <c r="B10" s="126">
        <v>9</v>
      </c>
    </row>
    <row r="11" spans="1:2">
      <c r="A11" s="126" t="s">
        <v>20</v>
      </c>
      <c r="B11" s="126">
        <v>10</v>
      </c>
    </row>
    <row r="12" spans="1:2">
      <c r="A12" s="126" t="s">
        <v>21</v>
      </c>
      <c r="B12" s="126">
        <v>11</v>
      </c>
    </row>
    <row r="13" spans="1:2">
      <c r="A13" s="126" t="s">
        <v>22</v>
      </c>
      <c r="B13" s="126">
        <v>12</v>
      </c>
    </row>
    <row r="14" spans="1:2">
      <c r="A14" s="126" t="s">
        <v>23</v>
      </c>
      <c r="B14" s="126">
        <v>13</v>
      </c>
    </row>
    <row r="15" spans="1:2">
      <c r="A15" s="126" t="s">
        <v>24</v>
      </c>
      <c r="B15" s="126">
        <v>14</v>
      </c>
    </row>
    <row r="16" spans="1:2">
      <c r="A16" s="126" t="s">
        <v>25</v>
      </c>
      <c r="B16" s="126">
        <v>15</v>
      </c>
    </row>
    <row r="17" spans="1:2">
      <c r="A17" s="126" t="s">
        <v>26</v>
      </c>
      <c r="B17" s="126">
        <v>16</v>
      </c>
    </row>
    <row r="18" spans="1:2">
      <c r="A18" s="126" t="s">
        <v>27</v>
      </c>
      <c r="B18" s="126">
        <v>17</v>
      </c>
    </row>
    <row r="19" spans="1:2">
      <c r="A19" s="126" t="s">
        <v>28</v>
      </c>
      <c r="B19" s="126">
        <v>18</v>
      </c>
    </row>
    <row r="20" spans="1:2">
      <c r="A20" s="126" t="s">
        <v>29</v>
      </c>
      <c r="B20" s="126">
        <v>19</v>
      </c>
    </row>
    <row r="21" spans="1:2">
      <c r="A21" s="126" t="s">
        <v>30</v>
      </c>
      <c r="B21" s="126">
        <v>20</v>
      </c>
    </row>
    <row r="22" spans="1:2">
      <c r="A22" s="126" t="s">
        <v>31</v>
      </c>
      <c r="B22" s="126">
        <v>21</v>
      </c>
    </row>
    <row r="23" spans="1:2">
      <c r="A23" s="126" t="s">
        <v>32</v>
      </c>
      <c r="B23" s="126">
        <v>22</v>
      </c>
    </row>
    <row r="24" spans="1:2">
      <c r="A24" s="126" t="s">
        <v>33</v>
      </c>
      <c r="B24" s="126">
        <v>23</v>
      </c>
    </row>
    <row r="25" spans="1:2">
      <c r="A25" s="126" t="s">
        <v>34</v>
      </c>
      <c r="B25" s="126">
        <v>24</v>
      </c>
    </row>
    <row r="26" spans="1:2">
      <c r="A26" s="126" t="s">
        <v>35</v>
      </c>
      <c r="B26" s="126">
        <v>25</v>
      </c>
    </row>
    <row r="27" spans="1:2">
      <c r="A27" s="126" t="s">
        <v>36</v>
      </c>
      <c r="B27" s="126">
        <v>26</v>
      </c>
    </row>
    <row r="28" spans="1:2">
      <c r="A28" s="126" t="s">
        <v>37</v>
      </c>
      <c r="B28" s="126">
        <v>27</v>
      </c>
    </row>
    <row r="29" spans="1:2">
      <c r="A29" s="126" t="s">
        <v>38</v>
      </c>
      <c r="B29" s="126">
        <v>28</v>
      </c>
    </row>
    <row r="30" spans="1:2">
      <c r="A30" s="126" t="s">
        <v>39</v>
      </c>
      <c r="B30" s="126">
        <v>29</v>
      </c>
    </row>
    <row r="31" spans="1:2">
      <c r="A31" s="126" t="s">
        <v>40</v>
      </c>
      <c r="B31" s="126">
        <v>30</v>
      </c>
    </row>
    <row r="32" spans="1:2">
      <c r="A32" s="126" t="s">
        <v>41</v>
      </c>
      <c r="B32" s="126">
        <v>31</v>
      </c>
    </row>
    <row r="33" spans="1:2">
      <c r="A33" s="126" t="s">
        <v>42</v>
      </c>
      <c r="B33" s="126">
        <v>32</v>
      </c>
    </row>
    <row r="34" spans="1:2">
      <c r="A34" s="126" t="s">
        <v>43</v>
      </c>
      <c r="B34" s="126">
        <v>33</v>
      </c>
    </row>
    <row r="35" spans="1:2">
      <c r="A35" s="126" t="s">
        <v>44</v>
      </c>
      <c r="B35" s="126">
        <v>34</v>
      </c>
    </row>
    <row r="36" spans="1:2">
      <c r="A36" s="126" t="s">
        <v>45</v>
      </c>
      <c r="B36" s="126">
        <v>35</v>
      </c>
    </row>
    <row r="37" spans="1:2">
      <c r="A37" s="126" t="s">
        <v>46</v>
      </c>
      <c r="B37" s="126">
        <v>36</v>
      </c>
    </row>
    <row r="38" spans="1:2">
      <c r="A38" s="126" t="s">
        <v>47</v>
      </c>
      <c r="B38" s="126">
        <v>37</v>
      </c>
    </row>
    <row r="39" spans="1:2">
      <c r="A39" s="126" t="s">
        <v>48</v>
      </c>
      <c r="B39" s="126">
        <v>38</v>
      </c>
    </row>
    <row r="40" spans="1:2">
      <c r="A40" s="126" t="s">
        <v>49</v>
      </c>
      <c r="B40" s="126">
        <v>39</v>
      </c>
    </row>
    <row r="41" spans="1:2">
      <c r="A41" s="126" t="s">
        <v>50</v>
      </c>
      <c r="B41" s="126">
        <v>40</v>
      </c>
    </row>
    <row r="42" spans="1:2">
      <c r="A42" s="126" t="s">
        <v>51</v>
      </c>
      <c r="B42" s="126">
        <v>41</v>
      </c>
    </row>
    <row r="43" spans="1:2">
      <c r="A43" s="126" t="s">
        <v>52</v>
      </c>
      <c r="B43" s="126">
        <v>42</v>
      </c>
    </row>
    <row r="44" spans="1:2">
      <c r="A44" s="126" t="s">
        <v>53</v>
      </c>
      <c r="B44" s="126">
        <v>43</v>
      </c>
    </row>
    <row r="45" spans="1:2">
      <c r="A45" s="126" t="s">
        <v>54</v>
      </c>
      <c r="B45" s="126">
        <v>44</v>
      </c>
    </row>
    <row r="46" spans="1:2">
      <c r="A46" s="126" t="s">
        <v>55</v>
      </c>
      <c r="B46" s="126">
        <v>45</v>
      </c>
    </row>
    <row r="47" spans="1:2">
      <c r="A47" s="126" t="s">
        <v>56</v>
      </c>
      <c r="B47" s="126">
        <v>46</v>
      </c>
    </row>
    <row r="48" spans="1:2">
      <c r="A48" s="126" t="s">
        <v>57</v>
      </c>
      <c r="B48" s="126">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
      <c r="A3" s="5"/>
      <c r="H3" s="178" t="s">
        <v>0</v>
      </c>
      <c r="I3" s="178"/>
      <c r="J3" s="178"/>
    </row>
    <row r="4" spans="1:11" s="6" customFormat="1" ht="14">
      <c r="A4" s="5"/>
      <c r="H4" s="179" t="s">
        <v>1</v>
      </c>
      <c r="I4" s="179"/>
      <c r="J4" s="179"/>
    </row>
    <row r="5" spans="1:11" s="6" customFormat="1" ht="14">
      <c r="A5" s="5"/>
      <c r="G5" s="180"/>
      <c r="H5" s="181"/>
      <c r="I5" s="181"/>
    </row>
    <row r="6" spans="1:11" s="6" customFormat="1" ht="14">
      <c r="A6" s="5" t="s">
        <v>2</v>
      </c>
    </row>
    <row r="7" spans="1:11" s="6" customFormat="1" ht="14">
      <c r="A7" s="5"/>
    </row>
    <row r="8" spans="1:11" s="6" customFormat="1" ht="14">
      <c r="A8" s="5"/>
    </row>
    <row r="9" spans="1:11" s="6" customFormat="1" ht="14">
      <c r="A9" s="5"/>
    </row>
    <row r="10" spans="1:11" s="6" customFormat="1" ht="14">
      <c r="A10" s="5"/>
      <c r="E10" s="182" t="e">
        <f>#REF!</f>
        <v>#REF!</v>
      </c>
      <c r="F10" s="182"/>
      <c r="G10" s="182"/>
      <c r="H10" s="182"/>
      <c r="I10" s="6" t="s">
        <v>59</v>
      </c>
      <c r="K10" s="1" t="s">
        <v>60</v>
      </c>
    </row>
    <row r="11" spans="1:11">
      <c r="A11" s="2"/>
    </row>
    <row r="12" spans="1:11">
      <c r="A12" s="2"/>
    </row>
    <row r="13" spans="1:11">
      <c r="A13" s="2"/>
    </row>
    <row r="14" spans="1:11">
      <c r="A14" s="2"/>
    </row>
    <row r="15" spans="1:11" ht="14">
      <c r="A15" s="183" t="s">
        <v>61</v>
      </c>
      <c r="B15" s="184"/>
      <c r="C15" s="184"/>
      <c r="D15" s="184"/>
      <c r="E15" s="184"/>
      <c r="F15" s="184"/>
      <c r="G15" s="184"/>
      <c r="H15" s="184"/>
      <c r="I15" s="184"/>
      <c r="J15" s="184"/>
    </row>
    <row r="16" spans="1:11" ht="14">
      <c r="A16" s="5" t="s">
        <v>62</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177" t="s">
        <v>63</v>
      </c>
      <c r="C22" s="177"/>
      <c r="D22" s="177"/>
      <c r="E22" s="177"/>
      <c r="F22" s="177"/>
      <c r="G22" s="177"/>
      <c r="H22" s="177"/>
      <c r="I22" s="177"/>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
  <cols>
    <col min="1" max="1" width="18" style="1" bestFit="1" customWidth="1"/>
    <col min="2" max="15" width="5.36328125" style="1" customWidth="1"/>
    <col min="16" max="16384" width="9" style="1"/>
  </cols>
  <sheetData>
    <row r="1" spans="1:15">
      <c r="A1" s="4" t="s">
        <v>64</v>
      </c>
    </row>
    <row r="2" spans="1:15">
      <c r="A2" s="4"/>
    </row>
    <row r="3" spans="1:15" ht="13.5" thickBot="1">
      <c r="A3" s="4"/>
    </row>
    <row r="4" spans="1:15" ht="13.5" thickBot="1">
      <c r="A4" s="211" t="s">
        <v>65</v>
      </c>
      <c r="B4" s="211"/>
      <c r="C4" s="211"/>
      <c r="D4" s="211"/>
      <c r="E4" s="211"/>
      <c r="F4" s="211"/>
      <c r="G4" s="211"/>
      <c r="H4" s="212"/>
      <c r="I4" s="207" t="s">
        <v>66</v>
      </c>
      <c r="J4" s="208"/>
      <c r="K4" s="208"/>
      <c r="L4" s="208"/>
      <c r="M4" s="208"/>
      <c r="N4" s="208"/>
      <c r="O4" s="209"/>
    </row>
    <row r="5" spans="1:15" ht="27" customHeight="1" thickBot="1">
      <c r="A5" s="214"/>
      <c r="B5" s="215"/>
      <c r="C5" s="215"/>
      <c r="D5" s="215"/>
      <c r="E5" s="215"/>
      <c r="F5" s="215"/>
      <c r="G5" s="215"/>
      <c r="H5" s="216"/>
      <c r="I5" s="204"/>
      <c r="J5" s="205"/>
      <c r="K5" s="205"/>
      <c r="L5" s="205"/>
      <c r="M5" s="205"/>
      <c r="N5" s="205"/>
      <c r="O5" s="206"/>
    </row>
    <row r="6" spans="1:15">
      <c r="A6" s="4"/>
    </row>
    <row r="7" spans="1:15">
      <c r="A7" s="4"/>
    </row>
    <row r="8" spans="1:15" ht="13.5" thickBot="1">
      <c r="A8" s="4" t="s">
        <v>67</v>
      </c>
      <c r="L8" s="193" t="s">
        <v>68</v>
      </c>
      <c r="M8" s="193"/>
      <c r="N8" s="193"/>
      <c r="O8" s="193"/>
    </row>
    <row r="9" spans="1:15" ht="13.5" thickBot="1">
      <c r="A9" s="202" t="s">
        <v>69</v>
      </c>
      <c r="B9" s="203"/>
      <c r="C9" s="202" t="s">
        <v>70</v>
      </c>
      <c r="D9" s="213"/>
      <c r="E9" s="203"/>
      <c r="F9" s="210" t="s">
        <v>71</v>
      </c>
      <c r="G9" s="211"/>
      <c r="H9" s="212"/>
      <c r="I9" s="210" t="s">
        <v>72</v>
      </c>
      <c r="J9" s="211"/>
      <c r="K9" s="212"/>
      <c r="L9" s="210" t="s">
        <v>73</v>
      </c>
      <c r="M9" s="211"/>
      <c r="N9" s="211"/>
      <c r="O9" s="212"/>
    </row>
    <row r="10" spans="1:15" ht="13.5" customHeight="1">
      <c r="A10" s="23"/>
      <c r="B10" s="25"/>
      <c r="C10" s="23"/>
      <c r="D10" s="24"/>
      <c r="E10" s="42" t="s">
        <v>74</v>
      </c>
      <c r="F10" s="47"/>
      <c r="G10" s="26"/>
      <c r="H10" s="48" t="s">
        <v>75</v>
      </c>
      <c r="I10" s="47"/>
      <c r="J10" s="26"/>
      <c r="K10" s="48" t="s">
        <v>3</v>
      </c>
      <c r="L10" s="47"/>
      <c r="M10" s="26"/>
      <c r="N10" s="26"/>
      <c r="O10" s="34"/>
    </row>
    <row r="11" spans="1:15">
      <c r="A11" s="217" t="s">
        <v>76</v>
      </c>
      <c r="B11" s="218"/>
      <c r="C11" s="43"/>
      <c r="D11" s="31"/>
      <c r="E11" s="44"/>
      <c r="F11" s="49"/>
      <c r="G11" s="32"/>
      <c r="H11" s="50"/>
      <c r="I11" s="49"/>
      <c r="J11" s="32"/>
      <c r="K11" s="50"/>
      <c r="L11" s="47"/>
      <c r="M11" s="26"/>
      <c r="N11" s="26"/>
      <c r="O11" s="34"/>
    </row>
    <row r="12" spans="1:15">
      <c r="A12" s="217" t="s">
        <v>77</v>
      </c>
      <c r="B12" s="218"/>
      <c r="C12" s="223"/>
      <c r="D12" s="224"/>
      <c r="E12" s="225"/>
      <c r="F12" s="226"/>
      <c r="G12" s="227"/>
      <c r="H12" s="228"/>
      <c r="I12" s="229"/>
      <c r="J12" s="230"/>
      <c r="K12" s="231"/>
      <c r="L12" s="47"/>
      <c r="M12" s="26"/>
      <c r="N12" s="26"/>
      <c r="O12" s="34"/>
    </row>
    <row r="13" spans="1:15">
      <c r="A13" s="219" t="s">
        <v>78</v>
      </c>
      <c r="B13" s="220"/>
      <c r="C13" s="223"/>
      <c r="D13" s="224"/>
      <c r="E13" s="225"/>
      <c r="F13" s="226"/>
      <c r="G13" s="227"/>
      <c r="H13" s="228"/>
      <c r="I13" s="229"/>
      <c r="J13" s="230"/>
      <c r="K13" s="231"/>
      <c r="L13" s="47"/>
      <c r="M13" s="26"/>
      <c r="N13" s="26"/>
      <c r="O13" s="34"/>
    </row>
    <row r="14" spans="1:15">
      <c r="A14" s="23"/>
      <c r="B14" s="25"/>
      <c r="C14" s="43"/>
      <c r="D14" s="31"/>
      <c r="E14" s="44"/>
      <c r="F14" s="49"/>
      <c r="G14" s="32"/>
      <c r="H14" s="50"/>
      <c r="I14" s="49"/>
      <c r="J14" s="32"/>
      <c r="K14" s="50"/>
      <c r="L14" s="47"/>
      <c r="M14" s="26"/>
      <c r="N14" s="26"/>
      <c r="O14" s="34"/>
    </row>
    <row r="15" spans="1:15">
      <c r="A15" s="217" t="s">
        <v>76</v>
      </c>
      <c r="B15" s="218"/>
      <c r="C15" s="43"/>
      <c r="D15" s="31"/>
      <c r="E15" s="44"/>
      <c r="F15" s="49"/>
      <c r="G15" s="32"/>
      <c r="H15" s="50"/>
      <c r="I15" s="49"/>
      <c r="J15" s="32"/>
      <c r="K15" s="50"/>
      <c r="L15" s="47"/>
      <c r="M15" s="26"/>
      <c r="N15" s="26"/>
      <c r="O15" s="34"/>
    </row>
    <row r="16" spans="1:15">
      <c r="A16" s="217" t="s">
        <v>77</v>
      </c>
      <c r="B16" s="218"/>
      <c r="C16" s="223"/>
      <c r="D16" s="224"/>
      <c r="E16" s="225"/>
      <c r="F16" s="226"/>
      <c r="G16" s="227"/>
      <c r="H16" s="228"/>
      <c r="I16" s="229"/>
      <c r="J16" s="230"/>
      <c r="K16" s="231"/>
      <c r="L16" s="47"/>
      <c r="M16" s="26"/>
      <c r="N16" s="26"/>
      <c r="O16" s="34"/>
    </row>
    <row r="17" spans="1:17">
      <c r="A17" s="219" t="s">
        <v>79</v>
      </c>
      <c r="B17" s="220"/>
      <c r="C17" s="223"/>
      <c r="D17" s="224"/>
      <c r="E17" s="225"/>
      <c r="F17" s="226"/>
      <c r="G17" s="227"/>
      <c r="H17" s="228"/>
      <c r="I17" s="229"/>
      <c r="J17" s="230"/>
      <c r="K17" s="231"/>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3.5" thickBot="1">
      <c r="A19" s="221" t="s">
        <v>80</v>
      </c>
      <c r="B19" s="222"/>
      <c r="C19" s="232" t="str">
        <f>IF((C12+C16)=0,"",(C12+C16))</f>
        <v/>
      </c>
      <c r="D19" s="233"/>
      <c r="E19" s="234"/>
      <c r="F19" s="235" t="str">
        <f>IF((F12+F16)=0,"",(F12+F16))</f>
        <v/>
      </c>
      <c r="G19" s="236"/>
      <c r="H19" s="237"/>
      <c r="I19" s="238" t="str">
        <f>IF((I12+I16)=0,"",(I12+I16))</f>
        <v/>
      </c>
      <c r="J19" s="239"/>
      <c r="K19" s="240"/>
      <c r="L19" s="53"/>
      <c r="M19" s="36"/>
      <c r="N19" s="36"/>
      <c r="O19" s="37"/>
      <c r="P19" s="1" t="s">
        <v>81</v>
      </c>
    </row>
    <row r="20" spans="1:17">
      <c r="A20" s="4"/>
    </row>
    <row r="21" spans="1:17">
      <c r="A21" s="4"/>
    </row>
    <row r="22" spans="1:17">
      <c r="A22" s="4"/>
      <c r="B22" s="192"/>
      <c r="C22" s="192"/>
      <c r="D22" s="192"/>
      <c r="E22" s="192"/>
      <c r="F22" s="192"/>
      <c r="G22" s="192"/>
      <c r="H22" s="192"/>
      <c r="I22" s="192"/>
      <c r="J22" s="192"/>
      <c r="K22" s="192"/>
      <c r="L22" s="192"/>
      <c r="M22" s="192"/>
      <c r="N22" s="192"/>
      <c r="O22" s="192"/>
    </row>
    <row r="23" spans="1:17" ht="13.5" thickBot="1">
      <c r="A23" s="4" t="s">
        <v>82</v>
      </c>
      <c r="L23" s="193" t="str">
        <f>L8</f>
        <v>　○年　　月　　日現在</v>
      </c>
      <c r="M23" s="193"/>
      <c r="N23" s="193"/>
      <c r="O23" s="193"/>
      <c r="P23" s="1" t="s">
        <v>83</v>
      </c>
    </row>
    <row r="24" spans="1:17" ht="13.5" customHeight="1">
      <c r="A24" s="19" t="s">
        <v>84</v>
      </c>
      <c r="B24" s="194" t="s">
        <v>85</v>
      </c>
      <c r="C24" s="194"/>
      <c r="D24" s="194"/>
      <c r="E24" s="194"/>
      <c r="F24" s="194"/>
      <c r="G24" s="194"/>
      <c r="H24" s="194"/>
      <c r="I24" s="194"/>
      <c r="J24" s="194"/>
      <c r="K24" s="194"/>
      <c r="L24" s="194" t="s">
        <v>85</v>
      </c>
      <c r="M24" s="194"/>
      <c r="N24" s="194"/>
      <c r="O24" s="195"/>
    </row>
    <row r="25" spans="1:17" ht="13.5" customHeight="1">
      <c r="A25" s="17" t="s">
        <v>86</v>
      </c>
      <c r="B25" s="24"/>
      <c r="C25" s="24"/>
      <c r="D25" s="24"/>
      <c r="E25" s="24"/>
      <c r="F25" s="24"/>
      <c r="G25" s="24"/>
      <c r="H25" s="24"/>
      <c r="I25" s="24"/>
      <c r="J25" s="24"/>
      <c r="K25" s="24"/>
      <c r="L25" s="24"/>
      <c r="M25" s="24"/>
      <c r="N25" s="24"/>
      <c r="O25" s="25"/>
    </row>
    <row r="26" spans="1:17" ht="13.5"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3.5" thickBot="1">
      <c r="A42" s="4" t="s">
        <v>97</v>
      </c>
    </row>
    <row r="43" spans="1:15">
      <c r="A43" s="241" t="s">
        <v>98</v>
      </c>
      <c r="B43" s="248" t="s">
        <v>99</v>
      </c>
      <c r="C43" s="249"/>
      <c r="D43" s="249"/>
      <c r="E43" s="249"/>
      <c r="F43" s="249"/>
      <c r="G43" s="249"/>
      <c r="H43" s="249"/>
      <c r="I43" s="250"/>
      <c r="J43" s="196" t="s">
        <v>100</v>
      </c>
      <c r="K43" s="197"/>
      <c r="L43" s="198"/>
      <c r="M43" s="196" t="s">
        <v>101</v>
      </c>
      <c r="N43" s="197"/>
      <c r="O43" s="198"/>
    </row>
    <row r="44" spans="1:15" ht="13.5" thickBot="1">
      <c r="A44" s="242"/>
      <c r="B44" s="243" t="str">
        <f>L8</f>
        <v>　○年　　月　　日現在</v>
      </c>
      <c r="C44" s="244"/>
      <c r="D44" s="244"/>
      <c r="E44" s="245"/>
      <c r="F44" s="246" t="s">
        <v>102</v>
      </c>
      <c r="G44" s="244"/>
      <c r="H44" s="244"/>
      <c r="I44" s="247"/>
      <c r="J44" s="199"/>
      <c r="K44" s="200"/>
      <c r="L44" s="201"/>
      <c r="M44" s="199"/>
      <c r="N44" s="200"/>
      <c r="O44" s="201"/>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185"/>
      <c r="C47" s="186"/>
      <c r="D47" s="187"/>
      <c r="E47" s="70" t="str">
        <f>IF(A47="","",(B47/A47)*100)</f>
        <v/>
      </c>
      <c r="F47" s="188"/>
      <c r="G47" s="186"/>
      <c r="H47" s="187"/>
      <c r="I47" s="71" t="str">
        <f>IF(A47="","",(F47/A47)*100)</f>
        <v/>
      </c>
      <c r="J47" s="185"/>
      <c r="K47" s="187"/>
      <c r="L47" s="71"/>
      <c r="M47" s="189"/>
      <c r="N47" s="190"/>
      <c r="O47" s="191"/>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185"/>
      <c r="C51" s="186"/>
      <c r="D51" s="187"/>
      <c r="E51" s="70" t="str">
        <f>IF(A47="","",(B51/A51)*100)</f>
        <v/>
      </c>
      <c r="F51" s="188"/>
      <c r="G51" s="186"/>
      <c r="H51" s="187"/>
      <c r="I51" s="71" t="str">
        <f>IF(A47="","",(F51/A51)*100)</f>
        <v/>
      </c>
      <c r="J51" s="185"/>
      <c r="K51" s="187"/>
      <c r="L51" s="71"/>
      <c r="M51" s="189"/>
      <c r="N51" s="190"/>
      <c r="O51" s="191"/>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A43:A44"/>
    <mergeCell ref="B44:E44"/>
    <mergeCell ref="F44:I44"/>
    <mergeCell ref="J43:L44"/>
    <mergeCell ref="B43:I43"/>
    <mergeCell ref="A19:B19"/>
    <mergeCell ref="C12:E13"/>
    <mergeCell ref="F12:H13"/>
    <mergeCell ref="I12:K13"/>
    <mergeCell ref="C16:E17"/>
    <mergeCell ref="F16:H17"/>
    <mergeCell ref="I16:K17"/>
    <mergeCell ref="C19:E19"/>
    <mergeCell ref="F19:H19"/>
    <mergeCell ref="I19:K19"/>
    <mergeCell ref="A17:B17"/>
    <mergeCell ref="A11:B11"/>
    <mergeCell ref="A15:B15"/>
    <mergeCell ref="A16:B16"/>
    <mergeCell ref="A12:B12"/>
    <mergeCell ref="A13:B13"/>
    <mergeCell ref="A9:B9"/>
    <mergeCell ref="I5:O5"/>
    <mergeCell ref="I4:O4"/>
    <mergeCell ref="L8:O8"/>
    <mergeCell ref="L9:O9"/>
    <mergeCell ref="I9:K9"/>
    <mergeCell ref="F9:H9"/>
    <mergeCell ref="C9:E9"/>
    <mergeCell ref="A4:H4"/>
    <mergeCell ref="A5:H5"/>
    <mergeCell ref="B51:D51"/>
    <mergeCell ref="F51:H51"/>
    <mergeCell ref="J51:K51"/>
    <mergeCell ref="M51:O51"/>
    <mergeCell ref="B22:O22"/>
    <mergeCell ref="L23:O23"/>
    <mergeCell ref="L24:O24"/>
    <mergeCell ref="B24:K24"/>
    <mergeCell ref="B47:D47"/>
    <mergeCell ref="F47:H47"/>
    <mergeCell ref="J47:K47"/>
    <mergeCell ref="M47:O47"/>
    <mergeCell ref="M43:O44"/>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tabColor rgb="FFFFFF00"/>
    <outlinePr summaryRight="0"/>
    <pageSetUpPr fitToPage="1"/>
  </sheetPr>
  <dimension ref="A1:U20"/>
  <sheetViews>
    <sheetView showGridLines="0" tabSelected="1" zoomScale="55" zoomScaleNormal="55" zoomScaleSheetLayoutView="55" workbookViewId="0">
      <pane xSplit="2" ySplit="7" topLeftCell="C8" activePane="bottomRight" state="frozen"/>
      <selection activeCell="J23" sqref="J23"/>
      <selection pane="topRight" activeCell="J23" sqref="J23"/>
      <selection pane="bottomLeft" activeCell="J23" sqref="J23"/>
      <selection pane="bottomRight" activeCell="D14" sqref="D14:D20"/>
    </sheetView>
  </sheetViews>
  <sheetFormatPr defaultColWidth="9" defaultRowHeight="12"/>
  <cols>
    <col min="1" max="1" width="22.6328125" style="102" customWidth="1"/>
    <col min="2" max="2" width="5.6328125" style="102" bestFit="1" customWidth="1"/>
    <col min="3" max="12" width="27.6328125" style="102" customWidth="1"/>
    <col min="13" max="13" width="12.7265625" style="102" bestFit="1" customWidth="1"/>
    <col min="14" max="14" width="27.6328125" style="102" customWidth="1"/>
    <col min="15" max="17" width="9" style="102"/>
    <col min="18" max="18" width="9" style="102" customWidth="1"/>
    <col min="19" max="16384" width="9" style="102"/>
  </cols>
  <sheetData>
    <row r="1" spans="1:21" ht="19">
      <c r="A1" s="121" t="s">
        <v>106</v>
      </c>
      <c r="C1" s="100"/>
      <c r="D1" s="100"/>
      <c r="E1" s="100"/>
      <c r="F1" s="100"/>
      <c r="G1" s="100"/>
      <c r="H1" s="100"/>
      <c r="I1" s="100"/>
      <c r="J1" s="100"/>
      <c r="K1" s="100"/>
      <c r="L1" s="100"/>
      <c r="M1" s="100"/>
      <c r="N1" s="100"/>
    </row>
    <row r="2" spans="1:21" ht="17" thickBot="1">
      <c r="A2" s="104" t="str">
        <f>'管理用（このシートは削除しないでください）'!$E$5</f>
        <v>施設整備促進支援事業</v>
      </c>
      <c r="B2" s="101"/>
      <c r="C2" s="158" t="s">
        <v>247</v>
      </c>
      <c r="N2" s="105"/>
      <c r="P2" s="140" t="str">
        <f>'[1]第2号様式_交付申請書（都道府県→国）'!E10</f>
        <v>○○県知事　○○　○○</v>
      </c>
    </row>
    <row r="3" spans="1:21" s="106" customFormat="1" ht="36.75" customHeight="1">
      <c r="A3" s="259" t="s">
        <v>9</v>
      </c>
      <c r="B3" s="262" t="s">
        <v>7</v>
      </c>
      <c r="C3" s="251" t="s">
        <v>107</v>
      </c>
      <c r="D3" s="251" t="s">
        <v>108</v>
      </c>
      <c r="E3" s="251" t="s">
        <v>109</v>
      </c>
      <c r="F3" s="251" t="s">
        <v>234</v>
      </c>
      <c r="G3" s="251" t="s">
        <v>110</v>
      </c>
      <c r="H3" s="251" t="s">
        <v>236</v>
      </c>
      <c r="I3" s="256" t="s">
        <v>237</v>
      </c>
      <c r="J3" s="251" t="s">
        <v>238</v>
      </c>
      <c r="K3" s="251" t="s">
        <v>239</v>
      </c>
      <c r="L3" s="251" t="s">
        <v>260</v>
      </c>
      <c r="M3" s="251" t="s">
        <v>240</v>
      </c>
      <c r="N3" s="271" t="s">
        <v>241</v>
      </c>
      <c r="O3" s="265" t="s">
        <v>257</v>
      </c>
      <c r="P3" s="268" t="s">
        <v>111</v>
      </c>
    </row>
    <row r="4" spans="1:21" s="106" customFormat="1" ht="18.75" customHeight="1">
      <c r="A4" s="260"/>
      <c r="B4" s="263"/>
      <c r="C4" s="254"/>
      <c r="D4" s="254"/>
      <c r="E4" s="254"/>
      <c r="F4" s="254"/>
      <c r="G4" s="254"/>
      <c r="H4" s="254"/>
      <c r="I4" s="257"/>
      <c r="J4" s="252"/>
      <c r="K4" s="252"/>
      <c r="L4" s="254"/>
      <c r="M4" s="254"/>
      <c r="N4" s="272"/>
      <c r="O4" s="266"/>
      <c r="P4" s="269"/>
    </row>
    <row r="5" spans="1:21" s="106" customFormat="1" ht="18.75" customHeight="1">
      <c r="A5" s="260"/>
      <c r="B5" s="263"/>
      <c r="C5" s="254"/>
      <c r="D5" s="254"/>
      <c r="E5" s="254"/>
      <c r="F5" s="254"/>
      <c r="G5" s="254"/>
      <c r="H5" s="254"/>
      <c r="I5" s="257"/>
      <c r="J5" s="252"/>
      <c r="K5" s="252"/>
      <c r="L5" s="254"/>
      <c r="M5" s="254"/>
      <c r="N5" s="272"/>
      <c r="O5" s="266"/>
      <c r="P5" s="269"/>
    </row>
    <row r="6" spans="1:21" s="106" customFormat="1" ht="13.5" thickBot="1">
      <c r="A6" s="261"/>
      <c r="B6" s="264"/>
      <c r="C6" s="255"/>
      <c r="D6" s="255"/>
      <c r="E6" s="255"/>
      <c r="F6" s="255"/>
      <c r="G6" s="255"/>
      <c r="H6" s="255"/>
      <c r="I6" s="258"/>
      <c r="J6" s="253"/>
      <c r="K6" s="253"/>
      <c r="L6" s="255"/>
      <c r="M6" s="255"/>
      <c r="N6" s="273"/>
      <c r="O6" s="267"/>
      <c r="P6" s="270"/>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40" customHeight="1">
      <c r="A8" s="156" t="s">
        <v>112</v>
      </c>
      <c r="B8" s="156" t="s">
        <v>245</v>
      </c>
      <c r="C8" s="159" t="s">
        <v>125</v>
      </c>
      <c r="D8" s="160" t="s">
        <v>118</v>
      </c>
      <c r="E8" s="161" t="s">
        <v>115</v>
      </c>
      <c r="F8" s="162">
        <v>484000</v>
      </c>
      <c r="G8" s="163">
        <v>500000</v>
      </c>
      <c r="H8" s="163">
        <f>MIN(F8:G8)</f>
        <v>484000</v>
      </c>
      <c r="I8" s="163">
        <v>295100</v>
      </c>
      <c r="J8" s="164">
        <v>2500</v>
      </c>
      <c r="K8" s="164">
        <v>2300</v>
      </c>
      <c r="L8" s="164">
        <f>MIN(J8:K8)</f>
        <v>2300</v>
      </c>
      <c r="M8" s="165">
        <v>0.33</v>
      </c>
      <c r="N8" s="163">
        <f>ROUNDDOWN((H8-I8)*L8*M8,-3)</f>
        <v>143375000</v>
      </c>
      <c r="O8" s="166">
        <v>45747</v>
      </c>
      <c r="P8" s="167" t="s">
        <v>235</v>
      </c>
      <c r="U8" s="111"/>
    </row>
    <row r="9" spans="1:21" s="106" customFormat="1" ht="40" customHeight="1" thickBot="1">
      <c r="A9" s="157" t="s">
        <v>244</v>
      </c>
      <c r="B9" s="157" t="s">
        <v>246</v>
      </c>
      <c r="C9" s="168" t="s">
        <v>242</v>
      </c>
      <c r="D9" s="169" t="s">
        <v>113</v>
      </c>
      <c r="E9" s="170" t="s">
        <v>243</v>
      </c>
      <c r="F9" s="171">
        <v>484000</v>
      </c>
      <c r="G9" s="172">
        <v>500000</v>
      </c>
      <c r="H9" s="172">
        <f>MIN(F9:G9)</f>
        <v>484000</v>
      </c>
      <c r="I9" s="172">
        <v>360000</v>
      </c>
      <c r="J9" s="173">
        <v>1000</v>
      </c>
      <c r="K9" s="173">
        <f>25*50</f>
        <v>1250</v>
      </c>
      <c r="L9" s="173">
        <f>MIN(J9:K9)</f>
        <v>1000</v>
      </c>
      <c r="M9" s="174">
        <v>0.66666666666666663</v>
      </c>
      <c r="N9" s="172">
        <f>ROUNDDOWN((H9-I9)*L9*M9,-3)</f>
        <v>82666000</v>
      </c>
      <c r="O9" s="175">
        <v>45747</v>
      </c>
      <c r="P9" s="176" t="s">
        <v>235</v>
      </c>
      <c r="U9" s="111"/>
    </row>
    <row r="10" spans="1:21" s="106" customFormat="1" ht="40" customHeight="1">
      <c r="A10" s="109"/>
      <c r="B10" s="109">
        <v>1</v>
      </c>
      <c r="C10" s="110"/>
      <c r="D10" s="141"/>
      <c r="E10" s="110"/>
      <c r="F10" s="122"/>
      <c r="G10" s="122"/>
      <c r="H10" s="129"/>
      <c r="I10" s="122"/>
      <c r="J10" s="131"/>
      <c r="K10" s="130"/>
      <c r="L10" s="130"/>
      <c r="M10" s="132"/>
      <c r="N10" s="122"/>
      <c r="O10" s="133"/>
      <c r="P10" s="134"/>
      <c r="U10" s="111"/>
    </row>
    <row r="11" spans="1:21" s="106" customFormat="1" ht="40" customHeight="1">
      <c r="A11" s="112"/>
      <c r="B11" s="112">
        <v>2</v>
      </c>
      <c r="C11" s="113"/>
      <c r="D11" s="142"/>
      <c r="E11" s="119"/>
      <c r="F11" s="120"/>
      <c r="G11" s="120"/>
      <c r="H11" s="120"/>
      <c r="I11" s="120"/>
      <c r="J11" s="135"/>
      <c r="K11" s="136"/>
      <c r="L11" s="136"/>
      <c r="M11" s="137"/>
      <c r="N11" s="120"/>
      <c r="O11" s="138"/>
      <c r="P11" s="139"/>
    </row>
    <row r="12" spans="1:21" s="106" customFormat="1" ht="40" customHeight="1" thickBot="1">
      <c r="A12" s="112"/>
      <c r="B12" s="112">
        <v>3</v>
      </c>
      <c r="C12" s="113"/>
      <c r="D12" s="142"/>
      <c r="E12" s="119"/>
      <c r="F12" s="120"/>
      <c r="G12" s="120"/>
      <c r="H12" s="120"/>
      <c r="I12" s="120"/>
      <c r="J12" s="135"/>
      <c r="K12" s="136"/>
      <c r="L12" s="136"/>
      <c r="M12" s="137"/>
      <c r="N12" s="120"/>
      <c r="O12" s="138"/>
      <c r="P12" s="139"/>
    </row>
    <row r="13" spans="1:21" s="106" customFormat="1" ht="40" customHeight="1" thickTop="1" thickBot="1">
      <c r="A13" s="114"/>
      <c r="B13" s="115" t="s">
        <v>8</v>
      </c>
      <c r="C13" s="127"/>
      <c r="D13" s="127"/>
      <c r="E13" s="128"/>
      <c r="F13" s="128"/>
      <c r="G13" s="128"/>
      <c r="H13" s="128"/>
      <c r="I13" s="128"/>
      <c r="J13" s="128"/>
      <c r="K13" s="128"/>
      <c r="L13" s="128"/>
      <c r="M13" s="128"/>
      <c r="N13" s="123" cm="1">
        <f t="array" ref="N13">SUM(IFERROR(N10:N12,0))</f>
        <v>0</v>
      </c>
      <c r="O13" s="127"/>
      <c r="P13" s="143"/>
    </row>
    <row r="14" spans="1:21" s="106" customFormat="1" ht="40" customHeight="1">
      <c r="A14" s="277" t="s">
        <v>259</v>
      </c>
      <c r="B14" s="278"/>
      <c r="C14" s="283" t="s">
        <v>248</v>
      </c>
      <c r="D14" s="283" t="s">
        <v>249</v>
      </c>
      <c r="E14" s="283" t="s">
        <v>250</v>
      </c>
      <c r="F14" s="283" t="s">
        <v>251</v>
      </c>
      <c r="G14" s="283" t="s">
        <v>258</v>
      </c>
      <c r="H14" s="283" t="s">
        <v>252</v>
      </c>
      <c r="I14" s="283" t="s">
        <v>253</v>
      </c>
      <c r="J14" s="283" t="s">
        <v>254</v>
      </c>
      <c r="K14" s="283" t="s">
        <v>255</v>
      </c>
      <c r="L14" s="283" t="s">
        <v>252</v>
      </c>
      <c r="M14" s="286" t="s">
        <v>256</v>
      </c>
      <c r="N14" s="283" t="s">
        <v>252</v>
      </c>
      <c r="O14" s="274"/>
      <c r="P14" s="274"/>
    </row>
    <row r="15" spans="1:21" s="106" customFormat="1" ht="40" customHeight="1">
      <c r="A15" s="279"/>
      <c r="B15" s="280"/>
      <c r="C15" s="284"/>
      <c r="D15" s="284"/>
      <c r="E15" s="284"/>
      <c r="F15" s="284"/>
      <c r="G15" s="284"/>
      <c r="H15" s="284"/>
      <c r="I15" s="284"/>
      <c r="J15" s="284"/>
      <c r="K15" s="284"/>
      <c r="L15" s="284"/>
      <c r="M15" s="287"/>
      <c r="N15" s="284"/>
      <c r="O15" s="275"/>
      <c r="P15" s="275"/>
    </row>
    <row r="16" spans="1:21" s="106" customFormat="1" ht="40" customHeight="1">
      <c r="A16" s="279"/>
      <c r="B16" s="280"/>
      <c r="C16" s="284"/>
      <c r="D16" s="284"/>
      <c r="E16" s="284"/>
      <c r="F16" s="284"/>
      <c r="G16" s="284"/>
      <c r="H16" s="284"/>
      <c r="I16" s="284"/>
      <c r="J16" s="284"/>
      <c r="K16" s="284"/>
      <c r="L16" s="284"/>
      <c r="M16" s="287"/>
      <c r="N16" s="284"/>
      <c r="O16" s="275"/>
      <c r="P16" s="275"/>
    </row>
    <row r="17" spans="1:16" s="106" customFormat="1" ht="40" customHeight="1">
      <c r="A17" s="279"/>
      <c r="B17" s="280"/>
      <c r="C17" s="284"/>
      <c r="D17" s="284"/>
      <c r="E17" s="284"/>
      <c r="F17" s="284"/>
      <c r="G17" s="284"/>
      <c r="H17" s="284"/>
      <c r="I17" s="284"/>
      <c r="J17" s="284"/>
      <c r="K17" s="284"/>
      <c r="L17" s="284"/>
      <c r="M17" s="287"/>
      <c r="N17" s="284"/>
      <c r="O17" s="275"/>
      <c r="P17" s="275"/>
    </row>
    <row r="18" spans="1:16" s="106" customFormat="1" ht="40" customHeight="1">
      <c r="A18" s="279"/>
      <c r="B18" s="280"/>
      <c r="C18" s="284"/>
      <c r="D18" s="284"/>
      <c r="E18" s="284"/>
      <c r="F18" s="284"/>
      <c r="G18" s="284"/>
      <c r="H18" s="284"/>
      <c r="I18" s="284"/>
      <c r="J18" s="284"/>
      <c r="K18" s="284"/>
      <c r="L18" s="284"/>
      <c r="M18" s="287"/>
      <c r="N18" s="284"/>
      <c r="O18" s="275"/>
      <c r="P18" s="275"/>
    </row>
    <row r="19" spans="1:16" s="106" customFormat="1" ht="40" customHeight="1">
      <c r="A19" s="279"/>
      <c r="B19" s="280"/>
      <c r="C19" s="284"/>
      <c r="D19" s="284"/>
      <c r="E19" s="284"/>
      <c r="F19" s="284"/>
      <c r="G19" s="284"/>
      <c r="H19" s="284"/>
      <c r="I19" s="284"/>
      <c r="J19" s="284"/>
      <c r="K19" s="284"/>
      <c r="L19" s="284"/>
      <c r="M19" s="287"/>
      <c r="N19" s="284"/>
      <c r="O19" s="275"/>
      <c r="P19" s="275"/>
    </row>
    <row r="20" spans="1:16" s="106" customFormat="1" ht="40" customHeight="1">
      <c r="A20" s="281"/>
      <c r="B20" s="282"/>
      <c r="C20" s="285"/>
      <c r="D20" s="285"/>
      <c r="E20" s="285"/>
      <c r="F20" s="285"/>
      <c r="G20" s="285"/>
      <c r="H20" s="285"/>
      <c r="I20" s="285"/>
      <c r="J20" s="285"/>
      <c r="K20" s="285"/>
      <c r="L20" s="285"/>
      <c r="M20" s="288"/>
      <c r="N20" s="285"/>
      <c r="O20" s="276"/>
      <c r="P20" s="276"/>
    </row>
  </sheetData>
  <sheetProtection selectLockedCells="1"/>
  <mergeCells count="31">
    <mergeCell ref="F3:F6"/>
    <mergeCell ref="A3:A6"/>
    <mergeCell ref="B3:B6"/>
    <mergeCell ref="C3:C6"/>
    <mergeCell ref="D3:D6"/>
    <mergeCell ref="E3:E6"/>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O14:O20"/>
    <mergeCell ref="P14:P20"/>
    <mergeCell ref="A14:B20"/>
    <mergeCell ref="I14:I20"/>
    <mergeCell ref="J14:J20"/>
    <mergeCell ref="K14:K20"/>
    <mergeCell ref="L14:L20"/>
    <mergeCell ref="M14:M20"/>
    <mergeCell ref="N14:N20"/>
  </mergeCells>
  <phoneticPr fontId="38"/>
  <dataValidations count="1">
    <dataValidation type="list" allowBlank="1" showInputMessage="1" showErrorMessage="1" sqref="D10:D12" xr:uid="{7C2B529A-9CB2-4190-9D2C-78B1CA234E2A}">
      <formula1>INDIRECT(C10)</formula1>
    </dataValidation>
  </dataValidations>
  <printOptions horizontalCentered="1"/>
  <pageMargins left="0.39370078740157483" right="0.39370078740157483" top="0.74803149606299213" bottom="0.74803149606299213" header="0.31496062992125984" footer="0.31496062992125984"/>
  <pageSetup paperSize="9" scale="39"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8423761-FD43-4DF0-9EF3-0CE88CEC5671}">
          <x14:formula1>
            <xm:f>'管理用（このシートは削除しないでください）'!$L$2:$L$5</xm:f>
          </x14:formula1>
          <xm:sqref>E8:E9</xm:sqref>
        </x14:dataValidation>
        <x14:dataValidation type="list" allowBlank="1" showInputMessage="1" showErrorMessage="1" xr:uid="{6C5A0C86-EBF9-4F36-BF39-76448CACF6E8}">
          <x14:formula1>
            <xm:f>'管理用（このシートは削除しないでください）'!$P$3:$P$6</xm:f>
          </x14:formula1>
          <xm:sqref>M8:M9</xm:sqref>
        </x14:dataValidation>
        <x14:dataValidation type="list" allowBlank="1" showInputMessage="1" showErrorMessage="1" xr:uid="{E4EE3129-3BDB-4247-923A-273DA291FE9C}">
          <x14:formula1>
            <xm:f>'管理用（このシートは削除しないでください）'!$K$2:$K$43</xm:f>
          </x14:formula1>
          <xm:sqref>D8:D9</xm:sqref>
        </x14:dataValidation>
        <x14:dataValidation type="list" allowBlank="1" showInputMessage="1" showErrorMessage="1" xr:uid="{B30AC504-940D-457B-8EA7-76B0E6FC2847}">
          <x14:formula1>
            <xm:f>'管理用（このシートは削除しないでください）'!$G$2:$I$2</xm:f>
          </x14:formula1>
          <xm:sqref>C8:C9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6"/>
  <sheetViews>
    <sheetView topLeftCell="I1" zoomScaleNormal="100" workbookViewId="0">
      <selection activeCell="P9" sqref="P9"/>
    </sheetView>
  </sheetViews>
  <sheetFormatPr defaultRowHeight="13"/>
  <cols>
    <col min="2" max="2" width="53.7265625" customWidth="1"/>
    <col min="4" max="4" width="35.08984375" customWidth="1"/>
    <col min="5" max="5" width="37.36328125" customWidth="1"/>
    <col min="6" max="6" width="3" customWidth="1"/>
    <col min="7" max="7" width="25.36328125" bestFit="1" customWidth="1"/>
    <col min="8" max="8" width="69.36328125" bestFit="1" customWidth="1"/>
    <col min="9" max="9" width="73" bestFit="1" customWidth="1"/>
    <col min="10" max="10" width="29.7265625" customWidth="1"/>
    <col min="11" max="11" width="64.08984375" bestFit="1" customWidth="1"/>
    <col min="12" max="12" width="37.08984375" bestFit="1" customWidth="1"/>
    <col min="13" max="14" width="9" customWidth="1"/>
    <col min="16" max="16" width="8" customWidth="1"/>
  </cols>
  <sheetData>
    <row r="1" spans="2:19">
      <c r="B1" t="s">
        <v>119</v>
      </c>
      <c r="E1" t="s">
        <v>120</v>
      </c>
      <c r="G1" s="289" t="s">
        <v>121</v>
      </c>
      <c r="H1" s="289"/>
      <c r="I1" s="289"/>
      <c r="J1" s="144"/>
      <c r="K1" s="103"/>
      <c r="L1" t="s">
        <v>122</v>
      </c>
    </row>
    <row r="2" spans="2:19">
      <c r="D2" t="s">
        <v>123</v>
      </c>
      <c r="G2" s="146" t="s">
        <v>124</v>
      </c>
      <c r="H2" s="145" t="s">
        <v>125</v>
      </c>
      <c r="I2" s="145" t="s">
        <v>116</v>
      </c>
      <c r="J2" s="145"/>
      <c r="K2" s="146" t="s">
        <v>113</v>
      </c>
      <c r="L2" s="147" t="s">
        <v>126</v>
      </c>
      <c r="M2" s="148">
        <v>430000</v>
      </c>
      <c r="N2" s="148">
        <v>360000</v>
      </c>
      <c r="O2" s="145"/>
      <c r="P2" s="145"/>
      <c r="Q2" s="145"/>
      <c r="R2" s="149"/>
      <c r="S2" s="116"/>
    </row>
    <row r="3" spans="2:19">
      <c r="B3" t="s">
        <v>127</v>
      </c>
      <c r="E3" s="99" t="s">
        <v>128</v>
      </c>
      <c r="F3" s="99"/>
      <c r="G3" s="146" t="s">
        <v>113</v>
      </c>
      <c r="H3" s="150" t="s">
        <v>129</v>
      </c>
      <c r="I3" s="149" t="s">
        <v>130</v>
      </c>
      <c r="J3" s="149"/>
      <c r="K3" s="150" t="s">
        <v>129</v>
      </c>
      <c r="L3" s="147" t="s">
        <v>115</v>
      </c>
      <c r="M3" s="148">
        <v>484000</v>
      </c>
      <c r="N3" s="148"/>
      <c r="O3" s="151">
        <v>172200</v>
      </c>
      <c r="P3" s="152">
        <f>1/3</f>
        <v>0.33333333333333331</v>
      </c>
      <c r="Q3" s="145" t="s">
        <v>114</v>
      </c>
      <c r="R3" s="147"/>
    </row>
    <row r="4" spans="2:19">
      <c r="B4" t="s">
        <v>131</v>
      </c>
      <c r="E4" s="99" t="s">
        <v>6</v>
      </c>
      <c r="F4" s="99"/>
      <c r="G4" s="146"/>
      <c r="H4" s="150" t="s">
        <v>132</v>
      </c>
      <c r="I4" s="149" t="s">
        <v>133</v>
      </c>
      <c r="J4" s="149"/>
      <c r="K4" s="150" t="s">
        <v>132</v>
      </c>
      <c r="L4" s="147" t="s">
        <v>117</v>
      </c>
      <c r="M4" s="148">
        <v>214000</v>
      </c>
      <c r="N4" s="148"/>
      <c r="O4" s="151">
        <v>180900</v>
      </c>
      <c r="P4" s="152">
        <f>1/2</f>
        <v>0.5</v>
      </c>
      <c r="Q4" s="147"/>
      <c r="R4" s="147"/>
    </row>
    <row r="5" spans="2:19">
      <c r="B5" t="s">
        <v>134</v>
      </c>
      <c r="E5" s="99" t="s">
        <v>135</v>
      </c>
      <c r="F5" s="99"/>
      <c r="G5" s="146"/>
      <c r="H5" s="150" t="s">
        <v>118</v>
      </c>
      <c r="I5" s="149" t="s">
        <v>136</v>
      </c>
      <c r="J5" s="149"/>
      <c r="K5" s="150" t="s">
        <v>118</v>
      </c>
      <c r="L5" s="147" t="s">
        <v>137</v>
      </c>
      <c r="M5" s="148">
        <v>355000</v>
      </c>
      <c r="N5" s="148"/>
      <c r="O5" s="151">
        <v>185000</v>
      </c>
      <c r="P5" s="152">
        <f>2/3</f>
        <v>0.66666666666666663</v>
      </c>
      <c r="Q5" s="147"/>
      <c r="R5" s="147"/>
    </row>
    <row r="6" spans="2:19">
      <c r="B6" t="s">
        <v>138</v>
      </c>
      <c r="E6" s="124" t="s">
        <v>139</v>
      </c>
      <c r="G6" s="146"/>
      <c r="H6" s="150" t="s">
        <v>140</v>
      </c>
      <c r="I6" s="149" t="s">
        <v>141</v>
      </c>
      <c r="J6" s="149"/>
      <c r="K6" s="150" t="s">
        <v>140</v>
      </c>
      <c r="L6" s="147"/>
      <c r="M6" s="147"/>
      <c r="N6" s="147"/>
      <c r="O6" s="151">
        <v>198000</v>
      </c>
      <c r="P6" s="147">
        <v>0.33</v>
      </c>
      <c r="Q6" s="147"/>
      <c r="R6" s="147"/>
    </row>
    <row r="7" spans="2:19">
      <c r="B7" t="s">
        <v>142</v>
      </c>
      <c r="E7" s="124" t="s">
        <v>143</v>
      </c>
      <c r="G7" s="146"/>
      <c r="H7" s="150" t="s">
        <v>144</v>
      </c>
      <c r="I7" s="149" t="s">
        <v>145</v>
      </c>
      <c r="J7" s="149"/>
      <c r="K7" s="150" t="s">
        <v>144</v>
      </c>
      <c r="L7" s="147"/>
      <c r="M7" s="147"/>
      <c r="N7" s="147"/>
      <c r="O7" s="151">
        <v>208200</v>
      </c>
      <c r="P7" s="147">
        <v>0.5</v>
      </c>
      <c r="Q7" s="147"/>
      <c r="R7" s="147"/>
    </row>
    <row r="8" spans="2:19">
      <c r="B8" t="s">
        <v>146</v>
      </c>
      <c r="E8" s="99" t="s">
        <v>147</v>
      </c>
      <c r="G8" s="146"/>
      <c r="H8" s="150" t="s">
        <v>148</v>
      </c>
      <c r="I8" s="149" t="s">
        <v>149</v>
      </c>
      <c r="J8" s="149"/>
      <c r="K8" s="150" t="s">
        <v>148</v>
      </c>
      <c r="L8" s="147"/>
      <c r="M8" s="147"/>
      <c r="N8" s="147"/>
      <c r="O8" s="151">
        <v>212200</v>
      </c>
      <c r="P8" s="147">
        <v>0.66</v>
      </c>
      <c r="Q8" s="147"/>
      <c r="R8" s="147"/>
    </row>
    <row r="9" spans="2:19">
      <c r="B9" t="s">
        <v>150</v>
      </c>
      <c r="G9" s="146"/>
      <c r="H9" s="150" t="s">
        <v>151</v>
      </c>
      <c r="I9" s="149" t="s">
        <v>152</v>
      </c>
      <c r="J9" s="149"/>
      <c r="K9" s="150" t="s">
        <v>151</v>
      </c>
      <c r="L9" s="147"/>
      <c r="M9" s="147"/>
      <c r="N9" s="147"/>
      <c r="O9" s="151">
        <v>212500</v>
      </c>
      <c r="P9" s="147"/>
      <c r="Q9" s="147"/>
      <c r="R9" s="147"/>
    </row>
    <row r="10" spans="2:19">
      <c r="B10" t="s">
        <v>153</v>
      </c>
      <c r="G10" s="146"/>
      <c r="H10" s="150" t="s">
        <v>154</v>
      </c>
      <c r="I10" s="149" t="s">
        <v>155</v>
      </c>
      <c r="J10" s="149"/>
      <c r="K10" s="150" t="s">
        <v>154</v>
      </c>
      <c r="L10" s="147"/>
      <c r="M10" s="147"/>
      <c r="N10" s="147"/>
      <c r="O10" s="151">
        <v>230500</v>
      </c>
      <c r="P10" s="147"/>
      <c r="Q10" s="147"/>
      <c r="R10" s="147"/>
    </row>
    <row r="11" spans="2:19" ht="14">
      <c r="B11" t="s">
        <v>156</v>
      </c>
      <c r="E11" s="125"/>
      <c r="G11" s="146"/>
      <c r="H11" s="150" t="s">
        <v>157</v>
      </c>
      <c r="I11" s="149" t="s">
        <v>158</v>
      </c>
      <c r="J11" s="149"/>
      <c r="K11" s="150" t="s">
        <v>157</v>
      </c>
      <c r="L11" s="147"/>
      <c r="M11" s="147"/>
      <c r="N11" s="147"/>
      <c r="O11" s="151">
        <v>243300</v>
      </c>
      <c r="P11" s="147"/>
      <c r="Q11" s="147"/>
      <c r="R11" s="147"/>
    </row>
    <row r="12" spans="2:19">
      <c r="B12" t="s">
        <v>159</v>
      </c>
      <c r="G12" s="146"/>
      <c r="H12" s="150" t="s">
        <v>160</v>
      </c>
      <c r="I12" s="149" t="s">
        <v>161</v>
      </c>
      <c r="J12" s="149"/>
      <c r="K12" s="150" t="s">
        <v>160</v>
      </c>
      <c r="L12" s="147"/>
      <c r="M12" s="147"/>
      <c r="N12" s="147"/>
      <c r="O12" s="151">
        <v>258000</v>
      </c>
      <c r="P12" s="147"/>
      <c r="Q12" s="147"/>
      <c r="R12" s="147"/>
    </row>
    <row r="13" spans="2:19">
      <c r="B13" t="s">
        <v>162</v>
      </c>
      <c r="G13" s="146"/>
      <c r="H13" s="150" t="s">
        <v>163</v>
      </c>
      <c r="I13" s="149" t="s">
        <v>164</v>
      </c>
      <c r="J13" s="149"/>
      <c r="K13" s="150" t="s">
        <v>163</v>
      </c>
      <c r="L13" s="147"/>
      <c r="M13" s="147"/>
      <c r="N13" s="147"/>
      <c r="O13" s="151">
        <v>264400</v>
      </c>
      <c r="P13" s="147"/>
      <c r="Q13" s="147"/>
      <c r="R13" s="147"/>
    </row>
    <row r="14" spans="2:19">
      <c r="B14" t="s">
        <v>165</v>
      </c>
      <c r="G14" s="146"/>
      <c r="H14" s="150" t="s">
        <v>166</v>
      </c>
      <c r="I14" s="149" t="s">
        <v>167</v>
      </c>
      <c r="J14" s="149"/>
      <c r="K14" s="150" t="s">
        <v>166</v>
      </c>
      <c r="L14" s="147"/>
      <c r="M14" s="147"/>
      <c r="N14" s="147"/>
      <c r="O14" s="151">
        <v>295100</v>
      </c>
      <c r="P14" s="147"/>
      <c r="Q14" s="147"/>
      <c r="R14" s="147"/>
    </row>
    <row r="15" spans="2:19">
      <c r="B15" t="s">
        <v>168</v>
      </c>
      <c r="G15" s="149"/>
      <c r="H15" s="150" t="s">
        <v>169</v>
      </c>
      <c r="I15" s="149" t="s">
        <v>170</v>
      </c>
      <c r="J15" s="149"/>
      <c r="K15" s="150" t="s">
        <v>169</v>
      </c>
      <c r="L15" s="147"/>
      <c r="M15" s="147"/>
      <c r="N15" s="147"/>
      <c r="O15" s="151">
        <v>626700</v>
      </c>
      <c r="P15" s="147"/>
      <c r="Q15" s="147"/>
      <c r="R15" s="147"/>
    </row>
    <row r="16" spans="2:19">
      <c r="B16" t="s">
        <v>171</v>
      </c>
      <c r="G16" s="149"/>
      <c r="H16" s="150" t="s">
        <v>172</v>
      </c>
      <c r="I16" s="149"/>
      <c r="J16" s="149"/>
      <c r="K16" s="150" t="s">
        <v>172</v>
      </c>
      <c r="L16" s="147"/>
      <c r="M16" s="147"/>
      <c r="N16" s="147"/>
      <c r="O16" s="153"/>
      <c r="P16" s="147"/>
      <c r="Q16" s="147"/>
      <c r="R16" s="147"/>
    </row>
    <row r="17" spans="2:18">
      <c r="G17" s="149"/>
      <c r="H17" s="150" t="s">
        <v>173</v>
      </c>
      <c r="I17" s="149"/>
      <c r="J17" s="149"/>
      <c r="K17" s="150" t="s">
        <v>173</v>
      </c>
      <c r="L17" s="147"/>
      <c r="M17" s="147"/>
      <c r="N17" s="147"/>
      <c r="O17" s="153"/>
      <c r="P17" s="147"/>
      <c r="Q17" s="147"/>
      <c r="R17" s="147"/>
    </row>
    <row r="18" spans="2:18">
      <c r="G18" s="149"/>
      <c r="H18" s="150" t="s">
        <v>174</v>
      </c>
      <c r="I18" s="149"/>
      <c r="J18" s="149"/>
      <c r="K18" s="150" t="s">
        <v>174</v>
      </c>
      <c r="L18" s="147"/>
      <c r="M18" s="147"/>
      <c r="N18" s="147"/>
      <c r="O18" s="153"/>
      <c r="P18" s="147"/>
      <c r="Q18" s="147"/>
      <c r="R18" s="147"/>
    </row>
    <row r="19" spans="2:18">
      <c r="B19" t="s">
        <v>175</v>
      </c>
      <c r="G19" s="149"/>
      <c r="H19" s="149" t="s">
        <v>176</v>
      </c>
      <c r="I19" s="149"/>
      <c r="J19" s="149"/>
      <c r="K19" s="149" t="s">
        <v>176</v>
      </c>
      <c r="L19" s="147"/>
      <c r="M19" s="147"/>
      <c r="N19" s="147"/>
      <c r="O19" s="153"/>
      <c r="P19" s="147"/>
      <c r="Q19" s="147"/>
      <c r="R19" s="147"/>
    </row>
    <row r="20" spans="2:18">
      <c r="G20" s="149"/>
      <c r="H20" s="149" t="s">
        <v>177</v>
      </c>
      <c r="I20" s="149"/>
      <c r="J20" s="149"/>
      <c r="K20" s="149" t="s">
        <v>177</v>
      </c>
      <c r="L20" s="147"/>
      <c r="M20" s="147"/>
      <c r="N20" s="147"/>
      <c r="O20" s="153"/>
      <c r="P20" s="147"/>
      <c r="Q20" s="147"/>
      <c r="R20" s="147"/>
    </row>
    <row r="21" spans="2:18">
      <c r="B21" t="s">
        <v>178</v>
      </c>
      <c r="G21" s="149"/>
      <c r="H21" s="150" t="s">
        <v>179</v>
      </c>
      <c r="I21" s="149"/>
      <c r="J21" s="149"/>
      <c r="K21" s="150" t="s">
        <v>179</v>
      </c>
      <c r="L21" s="147"/>
      <c r="M21" s="147"/>
      <c r="N21" s="147"/>
      <c r="O21" s="153"/>
      <c r="P21" s="147"/>
      <c r="Q21" s="147"/>
      <c r="R21" s="147"/>
    </row>
    <row r="22" spans="2:18">
      <c r="B22" t="s">
        <v>180</v>
      </c>
      <c r="G22" s="149"/>
      <c r="H22" s="150" t="s">
        <v>181</v>
      </c>
      <c r="I22" s="149"/>
      <c r="J22" s="149"/>
      <c r="K22" s="150" t="s">
        <v>181</v>
      </c>
      <c r="L22" s="147"/>
      <c r="M22" s="147"/>
      <c r="N22" s="147"/>
      <c r="O22" s="153"/>
      <c r="P22" s="147"/>
      <c r="Q22" s="147"/>
      <c r="R22" s="147"/>
    </row>
    <row r="23" spans="2:18">
      <c r="B23" t="s">
        <v>182</v>
      </c>
      <c r="G23" s="149"/>
      <c r="H23" s="150" t="s">
        <v>183</v>
      </c>
      <c r="I23" s="149"/>
      <c r="J23" s="149"/>
      <c r="K23" s="150" t="s">
        <v>183</v>
      </c>
      <c r="L23" s="147"/>
      <c r="M23" s="147"/>
      <c r="N23" s="147"/>
      <c r="O23" s="153"/>
      <c r="P23" s="147"/>
      <c r="Q23" s="147"/>
      <c r="R23" s="147"/>
    </row>
    <row r="24" spans="2:18">
      <c r="B24" t="s">
        <v>184</v>
      </c>
      <c r="G24" s="149"/>
      <c r="H24" s="150" t="s">
        <v>185</v>
      </c>
      <c r="I24" s="149"/>
      <c r="J24" s="149"/>
      <c r="K24" s="150" t="s">
        <v>185</v>
      </c>
      <c r="L24" s="147"/>
      <c r="M24" s="147"/>
      <c r="N24" s="147"/>
      <c r="O24" s="153"/>
      <c r="P24" s="147"/>
      <c r="Q24" s="147"/>
      <c r="R24" s="147"/>
    </row>
    <row r="25" spans="2:18">
      <c r="B25" t="s">
        <v>186</v>
      </c>
      <c r="G25" s="149"/>
      <c r="H25" s="154" t="s">
        <v>187</v>
      </c>
      <c r="I25" s="149"/>
      <c r="J25" s="149"/>
      <c r="K25" s="154" t="s">
        <v>187</v>
      </c>
      <c r="L25" s="147"/>
      <c r="M25" s="147"/>
      <c r="N25" s="147"/>
      <c r="O25" s="153"/>
      <c r="P25" s="147"/>
      <c r="Q25" s="147"/>
      <c r="R25" s="147"/>
    </row>
    <row r="26" spans="2:18">
      <c r="B26" t="s">
        <v>188</v>
      </c>
      <c r="G26" s="149"/>
      <c r="H26" s="154" t="s">
        <v>189</v>
      </c>
      <c r="I26" s="149"/>
      <c r="J26" s="149"/>
      <c r="K26" s="154" t="s">
        <v>189</v>
      </c>
      <c r="L26" s="147"/>
      <c r="M26" s="147"/>
      <c r="N26" s="147"/>
      <c r="O26" s="153"/>
      <c r="P26" s="147"/>
      <c r="Q26" s="147"/>
      <c r="R26" s="147"/>
    </row>
    <row r="27" spans="2:18">
      <c r="B27" t="s">
        <v>190</v>
      </c>
      <c r="G27" s="149"/>
      <c r="H27" s="155" t="s">
        <v>191</v>
      </c>
      <c r="I27" s="149"/>
      <c r="J27" s="149"/>
      <c r="K27" s="155" t="s">
        <v>191</v>
      </c>
      <c r="L27" s="147"/>
      <c r="M27" s="147"/>
      <c r="N27" s="147"/>
      <c r="O27" s="153"/>
      <c r="P27" s="147"/>
      <c r="Q27" s="147"/>
      <c r="R27" s="147"/>
    </row>
    <row r="28" spans="2:18">
      <c r="B28" t="s">
        <v>192</v>
      </c>
      <c r="G28" s="149"/>
      <c r="H28" s="154" t="s">
        <v>193</v>
      </c>
      <c r="I28" s="149"/>
      <c r="J28" s="149"/>
      <c r="K28" s="154" t="s">
        <v>193</v>
      </c>
      <c r="L28" s="147"/>
      <c r="M28" s="147"/>
      <c r="N28" s="147"/>
      <c r="O28" s="153"/>
      <c r="P28" s="147"/>
      <c r="Q28" s="147"/>
      <c r="R28" s="147"/>
    </row>
    <row r="29" spans="2:18">
      <c r="B29" t="s">
        <v>194</v>
      </c>
      <c r="G29" s="149"/>
      <c r="H29" s="154" t="s">
        <v>195</v>
      </c>
      <c r="I29" s="149"/>
      <c r="J29" s="149"/>
      <c r="K29" s="154" t="s">
        <v>195</v>
      </c>
      <c r="L29" s="147"/>
      <c r="M29" s="147"/>
      <c r="N29" s="147"/>
      <c r="O29" s="153"/>
      <c r="P29" s="147"/>
      <c r="Q29" s="147"/>
      <c r="R29" s="147"/>
    </row>
    <row r="30" spans="2:18">
      <c r="B30" t="s">
        <v>196</v>
      </c>
      <c r="G30" s="149"/>
      <c r="H30" s="155" t="s">
        <v>197</v>
      </c>
      <c r="I30" s="149"/>
      <c r="J30" s="149"/>
      <c r="K30" s="155" t="s">
        <v>197</v>
      </c>
      <c r="L30" s="147"/>
      <c r="M30" s="147"/>
      <c r="N30" s="147"/>
      <c r="O30" s="153"/>
      <c r="P30" s="147"/>
      <c r="Q30" s="147"/>
      <c r="R30" s="147"/>
    </row>
    <row r="31" spans="2:18">
      <c r="B31" t="s">
        <v>198</v>
      </c>
      <c r="G31" s="116"/>
      <c r="H31" s="117"/>
      <c r="I31" s="116"/>
      <c r="J31" s="149"/>
      <c r="K31" s="149" t="s">
        <v>130</v>
      </c>
      <c r="L31" s="147"/>
      <c r="M31" s="147"/>
      <c r="N31" s="147"/>
      <c r="O31" s="153"/>
      <c r="P31" s="147"/>
      <c r="Q31" s="147"/>
      <c r="R31" s="147"/>
    </row>
    <row r="32" spans="2:18">
      <c r="B32" t="s">
        <v>199</v>
      </c>
      <c r="G32" s="116"/>
      <c r="H32" s="117"/>
      <c r="I32" s="116"/>
      <c r="J32" s="149"/>
      <c r="K32" s="149" t="s">
        <v>133</v>
      </c>
      <c r="L32" s="147"/>
      <c r="M32" s="147"/>
      <c r="N32" s="147"/>
      <c r="O32" s="153"/>
      <c r="P32" s="147"/>
      <c r="Q32" s="147"/>
      <c r="R32" s="147"/>
    </row>
    <row r="33" spans="2:18">
      <c r="B33" t="s">
        <v>200</v>
      </c>
      <c r="G33" s="116"/>
      <c r="H33" s="117"/>
      <c r="I33" s="116"/>
      <c r="J33" s="149"/>
      <c r="K33" s="149" t="s">
        <v>136</v>
      </c>
      <c r="L33" s="147"/>
      <c r="M33" s="147"/>
      <c r="N33" s="147"/>
      <c r="O33" s="153"/>
      <c r="P33" s="147"/>
      <c r="Q33" s="147"/>
      <c r="R33" s="147"/>
    </row>
    <row r="34" spans="2:18">
      <c r="B34" t="s">
        <v>201</v>
      </c>
      <c r="G34" s="116"/>
      <c r="H34" s="117"/>
      <c r="I34" s="116"/>
      <c r="J34" s="149"/>
      <c r="K34" s="149" t="s">
        <v>141</v>
      </c>
      <c r="L34" s="147"/>
      <c r="M34" s="147"/>
      <c r="N34" s="147"/>
      <c r="O34" s="153"/>
      <c r="P34" s="147"/>
      <c r="Q34" s="147"/>
      <c r="R34" s="147"/>
    </row>
    <row r="35" spans="2:18">
      <c r="G35" s="116"/>
      <c r="H35" s="117"/>
      <c r="I35" s="116"/>
      <c r="J35" s="149"/>
      <c r="K35" s="149" t="s">
        <v>145</v>
      </c>
      <c r="L35" s="147"/>
      <c r="M35" s="147"/>
      <c r="N35" s="147"/>
      <c r="O35" s="153"/>
      <c r="P35" s="147"/>
      <c r="Q35" s="147"/>
      <c r="R35" s="147"/>
    </row>
    <row r="36" spans="2:18">
      <c r="G36" s="116"/>
      <c r="H36" s="117"/>
      <c r="I36" s="116"/>
      <c r="J36" s="149"/>
      <c r="K36" s="149" t="s">
        <v>149</v>
      </c>
      <c r="L36" s="147"/>
      <c r="M36" s="147"/>
      <c r="N36" s="147"/>
      <c r="O36" s="153"/>
      <c r="P36" s="147"/>
      <c r="Q36" s="147"/>
      <c r="R36" s="147"/>
    </row>
    <row r="37" spans="2:18">
      <c r="G37" s="116"/>
      <c r="H37" s="117"/>
      <c r="I37" s="116"/>
      <c r="J37" s="149"/>
      <c r="K37" s="149" t="s">
        <v>152</v>
      </c>
      <c r="L37" s="147"/>
      <c r="M37" s="147"/>
      <c r="N37" s="147"/>
      <c r="O37" s="153"/>
      <c r="P37" s="147"/>
      <c r="Q37" s="147"/>
      <c r="R37" s="147"/>
    </row>
    <row r="38" spans="2:18">
      <c r="G38" s="116"/>
      <c r="H38" s="116"/>
      <c r="I38" s="116"/>
      <c r="J38" s="149"/>
      <c r="K38" s="149" t="s">
        <v>155</v>
      </c>
      <c r="L38" s="147"/>
      <c r="M38" s="147"/>
      <c r="N38" s="147"/>
      <c r="O38" s="153"/>
      <c r="P38" s="147"/>
      <c r="Q38" s="147"/>
      <c r="R38" s="147"/>
    </row>
    <row r="39" spans="2:18">
      <c r="G39" s="116"/>
      <c r="H39" s="116"/>
      <c r="I39" s="116"/>
      <c r="J39" s="149"/>
      <c r="K39" s="149" t="s">
        <v>158</v>
      </c>
      <c r="L39" s="147"/>
      <c r="M39" s="147"/>
      <c r="N39" s="147"/>
      <c r="O39" s="149"/>
      <c r="P39" s="147"/>
      <c r="Q39" s="147"/>
      <c r="R39" s="147"/>
    </row>
    <row r="40" spans="2:18">
      <c r="G40" s="116"/>
      <c r="H40" s="116"/>
      <c r="I40" s="116"/>
      <c r="J40" s="149"/>
      <c r="K40" s="149" t="s">
        <v>161</v>
      </c>
      <c r="L40" s="147"/>
      <c r="M40" s="147"/>
      <c r="N40" s="147"/>
      <c r="O40" s="149"/>
      <c r="P40" s="147"/>
      <c r="Q40" s="147"/>
      <c r="R40" s="147"/>
    </row>
    <row r="41" spans="2:18">
      <c r="G41" s="116"/>
      <c r="H41" s="116"/>
      <c r="I41" s="116"/>
      <c r="J41" s="149"/>
      <c r="K41" s="149" t="s">
        <v>164</v>
      </c>
      <c r="L41" s="147"/>
      <c r="M41" s="147"/>
      <c r="N41" s="147"/>
      <c r="O41" s="149"/>
      <c r="P41" s="147"/>
      <c r="Q41" s="147"/>
      <c r="R41" s="147"/>
    </row>
    <row r="42" spans="2:18">
      <c r="G42" s="116"/>
      <c r="H42" s="116"/>
      <c r="I42" s="116"/>
      <c r="J42" s="149"/>
      <c r="K42" s="149" t="s">
        <v>167</v>
      </c>
      <c r="L42" s="147"/>
      <c r="M42" s="147"/>
      <c r="N42" s="147"/>
      <c r="O42" s="149"/>
      <c r="P42" s="147"/>
      <c r="Q42" s="147"/>
      <c r="R42" s="147"/>
    </row>
    <row r="43" spans="2:18">
      <c r="G43" s="116"/>
      <c r="H43" s="116"/>
      <c r="I43" s="116"/>
      <c r="J43" s="149"/>
      <c r="K43" s="149" t="s">
        <v>170</v>
      </c>
      <c r="L43" s="147"/>
      <c r="M43" s="147"/>
      <c r="N43" s="147"/>
      <c r="O43" s="149"/>
      <c r="P43" s="147"/>
      <c r="Q43" s="147"/>
      <c r="R43" s="147"/>
    </row>
    <row r="44" spans="2:18">
      <c r="G44" s="116"/>
      <c r="H44" s="116"/>
      <c r="I44" s="116"/>
      <c r="J44" s="149"/>
      <c r="K44" s="149"/>
      <c r="L44" s="147"/>
      <c r="M44" s="147"/>
      <c r="N44" s="147"/>
      <c r="O44" s="149"/>
      <c r="P44" s="147"/>
      <c r="Q44" s="147"/>
      <c r="R44" s="147"/>
    </row>
    <row r="45" spans="2:18">
      <c r="G45" s="116"/>
      <c r="H45" s="116"/>
      <c r="I45" s="116"/>
      <c r="J45" s="116"/>
      <c r="K45" s="116"/>
      <c r="O45" s="116"/>
    </row>
    <row r="46" spans="2:18">
      <c r="G46" s="116"/>
      <c r="H46" s="116"/>
      <c r="I46" s="116"/>
      <c r="J46" s="116"/>
      <c r="K46" s="116"/>
      <c r="O46" s="116"/>
    </row>
    <row r="47" spans="2:18">
      <c r="G47" s="116"/>
      <c r="H47" s="116"/>
      <c r="I47" s="116"/>
      <c r="J47" s="116"/>
      <c r="K47" s="116"/>
      <c r="O47" s="116"/>
    </row>
    <row r="48" spans="2:18">
      <c r="G48" s="116"/>
      <c r="H48" s="116"/>
      <c r="I48" s="116"/>
      <c r="J48" s="116"/>
      <c r="K48" s="116"/>
      <c r="O48" s="116"/>
    </row>
    <row r="49" spans="7:15">
      <c r="G49" s="116"/>
      <c r="H49" s="116"/>
      <c r="I49" s="116"/>
      <c r="J49" s="116"/>
      <c r="K49" s="116"/>
      <c r="O49" s="116"/>
    </row>
    <row r="50" spans="7:15">
      <c r="G50" s="116"/>
      <c r="H50" s="116"/>
      <c r="I50" s="116"/>
      <c r="J50" s="116"/>
      <c r="K50" s="116"/>
      <c r="O50" s="116"/>
    </row>
    <row r="51" spans="7:15">
      <c r="G51" s="116"/>
      <c r="H51" s="116"/>
      <c r="I51" s="116"/>
      <c r="J51" s="116"/>
      <c r="K51" s="116"/>
      <c r="O51" s="116"/>
    </row>
    <row r="52" spans="7:15">
      <c r="G52" s="116"/>
      <c r="H52" s="116"/>
      <c r="I52" s="116"/>
      <c r="J52" s="116"/>
      <c r="K52" s="116"/>
      <c r="O52" s="116"/>
    </row>
    <row r="53" spans="7:15">
      <c r="G53" s="116"/>
      <c r="H53" s="116"/>
      <c r="I53" s="116"/>
      <c r="J53" s="116"/>
      <c r="K53" s="116"/>
      <c r="O53" s="116"/>
    </row>
    <row r="54" spans="7:15">
      <c r="G54" s="116"/>
      <c r="H54" s="116"/>
      <c r="I54" s="116"/>
      <c r="J54" s="116"/>
      <c r="K54" s="116"/>
      <c r="O54" s="116"/>
    </row>
    <row r="55" spans="7:15">
      <c r="G55" s="116"/>
      <c r="H55" s="116"/>
      <c r="I55" s="116"/>
      <c r="J55" s="116"/>
      <c r="K55" s="116"/>
      <c r="O55" s="116"/>
    </row>
    <row r="56" spans="7:15">
      <c r="G56" s="116"/>
      <c r="H56" s="116"/>
      <c r="I56" s="116"/>
      <c r="J56" s="116"/>
      <c r="K56" s="116"/>
      <c r="O56" s="116"/>
    </row>
    <row r="57" spans="7:15">
      <c r="G57" s="116"/>
      <c r="H57" s="116"/>
      <c r="I57" s="116"/>
      <c r="J57" s="116"/>
      <c r="K57" s="116"/>
      <c r="O57" s="116"/>
    </row>
    <row r="58" spans="7:15">
      <c r="G58" s="116"/>
      <c r="H58" s="116"/>
      <c r="I58" s="116"/>
      <c r="J58" s="116"/>
      <c r="K58" s="116"/>
      <c r="O58" s="116"/>
    </row>
    <row r="59" spans="7:15">
      <c r="G59" s="116"/>
      <c r="H59" s="116"/>
      <c r="I59" s="116"/>
      <c r="J59" s="116"/>
      <c r="K59" s="116"/>
      <c r="O59" s="116"/>
    </row>
    <row r="60" spans="7:15">
      <c r="G60" s="116"/>
      <c r="H60" s="116"/>
      <c r="I60" s="116"/>
      <c r="J60" s="116"/>
      <c r="K60" s="116"/>
      <c r="O60" s="116"/>
    </row>
    <row r="61" spans="7:15">
      <c r="G61" s="116"/>
      <c r="H61" s="116"/>
      <c r="I61" s="116"/>
      <c r="J61" s="116"/>
      <c r="K61" s="116"/>
      <c r="O61" s="116"/>
    </row>
    <row r="62" spans="7:15">
      <c r="G62" s="116"/>
      <c r="H62" s="116"/>
      <c r="I62" s="116"/>
      <c r="J62" s="116"/>
      <c r="K62" s="116"/>
      <c r="O62" s="116"/>
    </row>
    <row r="63" spans="7:15">
      <c r="G63" s="116"/>
      <c r="H63" s="116"/>
      <c r="I63" s="116"/>
      <c r="J63" s="116"/>
      <c r="K63" s="116"/>
      <c r="O63" s="116"/>
    </row>
    <row r="64" spans="7:15">
      <c r="G64" s="116"/>
      <c r="H64" s="116"/>
      <c r="I64" s="116"/>
      <c r="J64" s="116"/>
      <c r="K64" s="116"/>
      <c r="O64" s="116"/>
    </row>
    <row r="65" spans="7:15">
      <c r="G65" s="116"/>
      <c r="H65" s="116"/>
      <c r="I65" s="116"/>
      <c r="J65" s="116"/>
      <c r="K65" s="116"/>
      <c r="O65" s="116"/>
    </row>
    <row r="66" spans="7:15">
      <c r="G66" s="116"/>
      <c r="H66" s="116"/>
      <c r="I66" s="116"/>
      <c r="J66" s="116"/>
      <c r="K66" s="116"/>
      <c r="O66" s="116"/>
    </row>
    <row r="67" spans="7:15">
      <c r="G67" s="116"/>
      <c r="H67" s="116"/>
      <c r="I67" s="116"/>
      <c r="J67" s="116"/>
      <c r="K67" s="116"/>
      <c r="O67" s="116"/>
    </row>
    <row r="68" spans="7:15">
      <c r="G68" s="116"/>
      <c r="H68" s="116"/>
      <c r="I68" s="116"/>
      <c r="J68" s="116"/>
      <c r="K68" s="116"/>
      <c r="O68" s="116"/>
    </row>
    <row r="69" spans="7:15">
      <c r="G69" s="116"/>
      <c r="H69" s="116"/>
      <c r="I69" s="116"/>
      <c r="J69" s="116"/>
      <c r="K69" s="116"/>
      <c r="O69" s="116"/>
    </row>
    <row r="70" spans="7:15">
      <c r="G70" s="116"/>
      <c r="H70" s="116"/>
      <c r="I70" s="116"/>
      <c r="J70" s="116"/>
      <c r="K70" s="116"/>
      <c r="O70" s="116"/>
    </row>
    <row r="71" spans="7:15">
      <c r="G71" s="116"/>
      <c r="H71" s="116"/>
      <c r="I71" s="116"/>
      <c r="J71" s="116"/>
      <c r="K71" s="116"/>
      <c r="O71" s="116"/>
    </row>
    <row r="72" spans="7:15">
      <c r="G72" s="116"/>
      <c r="H72" s="116"/>
      <c r="I72" s="116"/>
      <c r="J72" s="116"/>
      <c r="K72" s="116"/>
      <c r="O72" s="116"/>
    </row>
    <row r="73" spans="7:15">
      <c r="G73" s="116"/>
      <c r="H73" s="116"/>
      <c r="I73" s="116"/>
      <c r="J73" s="116"/>
      <c r="K73" s="116"/>
      <c r="O73" s="116"/>
    </row>
    <row r="74" spans="7:15">
      <c r="G74" s="116"/>
      <c r="H74" s="116"/>
      <c r="I74" s="116"/>
      <c r="J74" s="116"/>
      <c r="K74" s="116"/>
      <c r="O74" s="116"/>
    </row>
    <row r="75" spans="7:15">
      <c r="G75" s="116"/>
      <c r="H75" s="116"/>
      <c r="I75" s="116"/>
      <c r="J75" s="116"/>
      <c r="K75" s="116"/>
      <c r="O75" s="116"/>
    </row>
    <row r="76" spans="7:15">
      <c r="G76" s="116"/>
      <c r="H76" s="116"/>
      <c r="I76" s="116"/>
      <c r="J76" s="116"/>
      <c r="K76" s="116"/>
      <c r="O76" s="116"/>
    </row>
    <row r="77" spans="7:15">
      <c r="G77" s="116"/>
      <c r="H77" s="116"/>
      <c r="I77" s="116"/>
      <c r="J77" s="116"/>
      <c r="K77" s="116"/>
      <c r="O77" s="116"/>
    </row>
    <row r="78" spans="7:15">
      <c r="G78" s="116"/>
      <c r="H78" s="116"/>
      <c r="I78" s="116"/>
      <c r="J78" s="116"/>
      <c r="K78" s="116"/>
      <c r="O78" s="116"/>
    </row>
    <row r="79" spans="7:15">
      <c r="G79" s="116"/>
      <c r="H79" s="116"/>
      <c r="I79" s="116"/>
      <c r="J79" s="116"/>
      <c r="K79" s="116"/>
      <c r="O79" s="116"/>
    </row>
    <row r="80" spans="7:15">
      <c r="G80" s="116"/>
      <c r="H80" s="116"/>
      <c r="I80" s="116"/>
      <c r="J80" s="116"/>
      <c r="K80" s="116"/>
      <c r="O80" s="116"/>
    </row>
    <row r="81" spans="7:15">
      <c r="G81" s="116"/>
      <c r="H81" s="116"/>
      <c r="I81" s="116"/>
      <c r="J81" s="116"/>
      <c r="K81" s="116"/>
      <c r="O81" s="116"/>
    </row>
    <row r="82" spans="7:15">
      <c r="G82" s="116"/>
      <c r="H82" s="116"/>
      <c r="I82" s="116"/>
      <c r="J82" s="116"/>
      <c r="K82" s="116"/>
    </row>
    <row r="83" spans="7:15">
      <c r="G83" s="116"/>
      <c r="H83" s="116"/>
      <c r="I83" s="116"/>
      <c r="J83" s="116"/>
      <c r="K83" s="116"/>
    </row>
    <row r="84" spans="7:15">
      <c r="G84" s="116"/>
      <c r="H84" s="116"/>
      <c r="I84" s="116"/>
      <c r="J84" s="116"/>
      <c r="K84" s="116"/>
    </row>
    <row r="85" spans="7:15">
      <c r="G85" s="116"/>
      <c r="H85" s="116"/>
      <c r="I85" s="116"/>
      <c r="J85" s="116"/>
      <c r="K85" s="116"/>
    </row>
    <row r="86" spans="7:15">
      <c r="G86" s="116"/>
      <c r="H86" s="116"/>
      <c r="I86" s="116"/>
      <c r="J86" s="116"/>
      <c r="K86" s="116"/>
    </row>
    <row r="87" spans="7:15">
      <c r="G87" s="116"/>
      <c r="H87" s="116"/>
      <c r="I87" s="116"/>
      <c r="J87" s="116"/>
      <c r="K87" s="116"/>
    </row>
    <row r="88" spans="7:15">
      <c r="G88" s="116"/>
      <c r="H88" s="116"/>
      <c r="I88" s="116"/>
      <c r="J88" s="116"/>
      <c r="K88" s="116"/>
    </row>
    <row r="89" spans="7:15">
      <c r="G89" s="116"/>
      <c r="H89" s="116"/>
      <c r="I89" s="116"/>
      <c r="J89" s="116"/>
      <c r="K89" s="116"/>
    </row>
    <row r="90" spans="7:15">
      <c r="G90" s="116"/>
      <c r="H90" s="116"/>
      <c r="I90" s="116"/>
      <c r="J90" s="116"/>
      <c r="K90" s="116"/>
    </row>
    <row r="91" spans="7:15">
      <c r="G91" s="116"/>
      <c r="H91" s="116"/>
      <c r="I91" s="116"/>
      <c r="J91" s="116"/>
      <c r="K91" s="116"/>
    </row>
    <row r="92" spans="7:15">
      <c r="G92" s="116"/>
      <c r="H92" s="116"/>
      <c r="I92" s="116"/>
      <c r="J92" s="116"/>
      <c r="K92" s="116"/>
    </row>
    <row r="93" spans="7:15">
      <c r="G93" s="116"/>
      <c r="H93" s="116"/>
      <c r="I93" s="116"/>
      <c r="J93" s="116"/>
      <c r="K93" s="116"/>
    </row>
    <row r="94" spans="7:15">
      <c r="G94" s="116"/>
      <c r="H94" s="116"/>
      <c r="I94" s="116"/>
      <c r="J94" s="116"/>
      <c r="K94" s="116"/>
    </row>
    <row r="95" spans="7:15">
      <c r="G95" s="116"/>
      <c r="H95" s="116"/>
      <c r="I95" s="116"/>
      <c r="J95" s="116"/>
      <c r="K95" s="116"/>
    </row>
    <row r="96" spans="7:15">
      <c r="G96" s="116"/>
      <c r="H96" s="116"/>
      <c r="I96" s="116"/>
      <c r="J96" s="116"/>
      <c r="K96" s="116"/>
    </row>
    <row r="97" spans="7:11">
      <c r="G97" s="116"/>
      <c r="H97" s="116"/>
      <c r="I97" s="116"/>
      <c r="J97" s="116"/>
      <c r="K97" s="116"/>
    </row>
    <row r="98" spans="7:11">
      <c r="G98" s="116"/>
      <c r="H98" s="116"/>
      <c r="I98" s="116"/>
      <c r="J98" s="116"/>
      <c r="K98" s="116"/>
    </row>
    <row r="99" spans="7:11">
      <c r="G99" s="116"/>
      <c r="H99" s="116"/>
      <c r="I99" s="116"/>
      <c r="J99" s="116"/>
      <c r="K99" s="116"/>
    </row>
    <row r="100" spans="7:11">
      <c r="G100" s="116"/>
      <c r="H100" s="116"/>
      <c r="I100" s="116"/>
      <c r="J100" s="116"/>
      <c r="K100" s="116"/>
    </row>
    <row r="101" spans="7:11">
      <c r="G101" s="116"/>
      <c r="H101" s="116"/>
      <c r="I101" s="116"/>
      <c r="J101" s="116"/>
      <c r="K101" s="116"/>
    </row>
    <row r="102" spans="7:11">
      <c r="G102" s="116"/>
      <c r="H102" s="116"/>
      <c r="I102" s="116"/>
      <c r="J102" s="116"/>
      <c r="K102" s="116"/>
    </row>
    <row r="103" spans="7:11">
      <c r="G103" s="116"/>
      <c r="H103" s="116"/>
      <c r="I103" s="116"/>
      <c r="J103" s="116"/>
      <c r="K103" s="116"/>
    </row>
    <row r="104" spans="7:11">
      <c r="G104" s="116"/>
      <c r="H104" s="116"/>
      <c r="I104" s="116"/>
      <c r="J104" s="116"/>
      <c r="K104" s="116"/>
    </row>
    <row r="105" spans="7:11">
      <c r="G105" s="116"/>
      <c r="H105" s="116"/>
      <c r="I105" s="116"/>
      <c r="J105" s="116"/>
      <c r="K105" s="116"/>
    </row>
    <row r="106" spans="7:11">
      <c r="G106" s="116"/>
      <c r="H106" s="116"/>
      <c r="I106" s="116"/>
      <c r="J106" s="116"/>
      <c r="K106" s="116"/>
    </row>
    <row r="107" spans="7:11">
      <c r="G107" s="116"/>
      <c r="H107" s="116"/>
      <c r="I107" s="116"/>
      <c r="J107" s="116"/>
      <c r="K107" s="116"/>
    </row>
    <row r="108" spans="7:11">
      <c r="G108" s="116"/>
      <c r="H108" s="116"/>
      <c r="I108" s="116"/>
      <c r="J108" s="116"/>
      <c r="K108" s="116"/>
    </row>
    <row r="109" spans="7:11">
      <c r="G109" s="116"/>
      <c r="H109" s="116"/>
      <c r="I109" s="116"/>
      <c r="J109" s="116"/>
      <c r="K109" s="116"/>
    </row>
    <row r="110" spans="7:11">
      <c r="G110" s="116"/>
      <c r="H110" s="116"/>
      <c r="I110" s="116"/>
      <c r="J110" s="116"/>
      <c r="K110" s="116"/>
    </row>
    <row r="111" spans="7:11">
      <c r="G111" s="116"/>
      <c r="H111" s="116"/>
      <c r="I111" s="116"/>
      <c r="J111" s="116"/>
      <c r="K111" s="116"/>
    </row>
    <row r="112" spans="7:11">
      <c r="G112" s="116"/>
      <c r="H112" s="116"/>
      <c r="I112" s="116"/>
      <c r="J112" s="116"/>
      <c r="K112" s="116"/>
    </row>
    <row r="113" spans="7:11">
      <c r="G113" s="116"/>
      <c r="H113" s="116"/>
      <c r="I113" s="116"/>
      <c r="J113" s="116"/>
      <c r="K113" s="116"/>
    </row>
    <row r="114" spans="7:11">
      <c r="G114" s="116"/>
      <c r="H114" s="116"/>
      <c r="I114" s="116"/>
      <c r="J114" s="116"/>
    </row>
    <row r="115" spans="7:11">
      <c r="G115" s="116"/>
      <c r="H115" s="116"/>
      <c r="I115" s="116"/>
      <c r="J115" s="116"/>
    </row>
    <row r="116" spans="7:11">
      <c r="H116" s="116"/>
      <c r="I116" s="116"/>
      <c r="J116" s="116"/>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202</v>
      </c>
    </row>
    <row r="2" spans="1:11">
      <c r="A2" s="2"/>
    </row>
    <row r="3" spans="1:11" s="6" customFormat="1" ht="14">
      <c r="A3" s="5"/>
      <c r="H3" s="178" t="s">
        <v>0</v>
      </c>
      <c r="I3" s="178"/>
      <c r="J3" s="178"/>
    </row>
    <row r="4" spans="1:11" s="6" customFormat="1" ht="14">
      <c r="A4" s="5"/>
      <c r="H4" s="179" t="s">
        <v>1</v>
      </c>
      <c r="I4" s="179"/>
      <c r="J4" s="179"/>
    </row>
    <row r="5" spans="1:11" s="6" customFormat="1" ht="14">
      <c r="A5" s="5"/>
      <c r="G5" s="180"/>
      <c r="H5" s="181"/>
      <c r="I5" s="181"/>
    </row>
    <row r="6" spans="1:11" s="6" customFormat="1" ht="14">
      <c r="A6" s="5" t="s">
        <v>2</v>
      </c>
    </row>
    <row r="7" spans="1:11" s="6" customFormat="1" ht="14">
      <c r="A7" s="5"/>
    </row>
    <row r="8" spans="1:11" s="6" customFormat="1" ht="14">
      <c r="A8" s="5"/>
    </row>
    <row r="9" spans="1:11" s="6" customFormat="1" ht="14">
      <c r="A9" s="5"/>
    </row>
    <row r="10" spans="1:11" s="6" customFormat="1" ht="14">
      <c r="A10" s="5"/>
      <c r="E10" s="182" t="e">
        <f>#REF!</f>
        <v>#REF!</v>
      </c>
      <c r="F10" s="182"/>
      <c r="G10" s="182"/>
      <c r="H10" s="182"/>
      <c r="I10" s="6" t="s">
        <v>59</v>
      </c>
      <c r="K10" s="1" t="s">
        <v>60</v>
      </c>
    </row>
    <row r="11" spans="1:11">
      <c r="A11" s="2"/>
    </row>
    <row r="12" spans="1:11">
      <c r="A12" s="2"/>
    </row>
    <row r="13" spans="1:11">
      <c r="A13" s="2"/>
    </row>
    <row r="14" spans="1:11">
      <c r="A14" s="2"/>
    </row>
    <row r="15" spans="1:11" ht="14">
      <c r="A15" s="183" t="s">
        <v>203</v>
      </c>
      <c r="B15" s="184"/>
      <c r="C15" s="184"/>
      <c r="D15" s="184"/>
      <c r="E15" s="184"/>
      <c r="F15" s="184"/>
      <c r="G15" s="184"/>
      <c r="H15" s="184"/>
      <c r="I15" s="184"/>
      <c r="J15" s="184"/>
    </row>
    <row r="16" spans="1:11" ht="14">
      <c r="A16" s="5" t="s">
        <v>204</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177" t="s">
        <v>205</v>
      </c>
      <c r="C22" s="177"/>
      <c r="D22" s="177"/>
      <c r="E22" s="177"/>
      <c r="F22" s="177"/>
      <c r="G22" s="177"/>
      <c r="H22" s="177"/>
      <c r="I22" s="177"/>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
  <cols>
    <col min="1" max="1" width="18.7265625" style="1" customWidth="1"/>
    <col min="2" max="9" width="10.26953125" style="1" customWidth="1"/>
    <col min="10" max="11" width="11.26953125" style="1" customWidth="1"/>
    <col min="12" max="12" width="15" style="1" customWidth="1"/>
    <col min="13" max="13" width="9" style="1" customWidth="1"/>
    <col min="14" max="16384" width="9" style="1"/>
  </cols>
  <sheetData>
    <row r="1" spans="1:12">
      <c r="A1" s="2" t="s">
        <v>64</v>
      </c>
    </row>
    <row r="2" spans="1:12">
      <c r="A2" s="2"/>
    </row>
    <row r="3" spans="1:12" ht="13.5" thickBot="1">
      <c r="A3" s="4"/>
    </row>
    <row r="4" spans="1:12">
      <c r="A4" s="293" t="s">
        <v>206</v>
      </c>
      <c r="B4" s="296" t="s">
        <v>207</v>
      </c>
      <c r="C4" s="297"/>
      <c r="D4" s="298"/>
      <c r="E4" s="296" t="s">
        <v>208</v>
      </c>
      <c r="F4" s="297"/>
      <c r="G4" s="298"/>
      <c r="H4" s="296" t="s">
        <v>209</v>
      </c>
      <c r="I4" s="298"/>
      <c r="J4" s="296" t="s">
        <v>210</v>
      </c>
      <c r="K4" s="298"/>
      <c r="L4" s="290" t="s">
        <v>211</v>
      </c>
    </row>
    <row r="5" spans="1:12" ht="15.65" customHeight="1">
      <c r="A5" s="294"/>
      <c r="B5" s="299" t="s">
        <v>212</v>
      </c>
      <c r="C5" s="303" t="s">
        <v>213</v>
      </c>
      <c r="D5" s="301" t="s">
        <v>214</v>
      </c>
      <c r="E5" s="299" t="s">
        <v>215</v>
      </c>
      <c r="F5" s="303" t="s">
        <v>216</v>
      </c>
      <c r="G5" s="301" t="s">
        <v>217</v>
      </c>
      <c r="H5" s="219" t="s">
        <v>212</v>
      </c>
      <c r="I5" s="301" t="s">
        <v>214</v>
      </c>
      <c r="J5" s="299" t="s">
        <v>218</v>
      </c>
      <c r="K5" s="301" t="s">
        <v>219</v>
      </c>
      <c r="L5" s="291"/>
    </row>
    <row r="6" spans="1:12" ht="15.65" customHeight="1">
      <c r="A6" s="294"/>
      <c r="B6" s="299"/>
      <c r="C6" s="303"/>
      <c r="D6" s="301"/>
      <c r="E6" s="299"/>
      <c r="F6" s="303"/>
      <c r="G6" s="301"/>
      <c r="H6" s="219"/>
      <c r="I6" s="301"/>
      <c r="J6" s="299"/>
      <c r="K6" s="301"/>
      <c r="L6" s="291"/>
    </row>
    <row r="7" spans="1:12" ht="15.65" customHeight="1" thickBot="1">
      <c r="A7" s="295"/>
      <c r="B7" s="300"/>
      <c r="C7" s="304"/>
      <c r="D7" s="302"/>
      <c r="E7" s="300"/>
      <c r="F7" s="304"/>
      <c r="G7" s="302"/>
      <c r="H7" s="221"/>
      <c r="I7" s="302"/>
      <c r="J7" s="300"/>
      <c r="K7" s="302"/>
      <c r="L7" s="292"/>
    </row>
    <row r="8" spans="1:12" ht="16.5" customHeight="1">
      <c r="A8" s="15"/>
      <c r="B8" s="66" t="s">
        <v>220</v>
      </c>
      <c r="C8" s="64" t="s">
        <v>221</v>
      </c>
      <c r="D8" s="65" t="s">
        <v>222</v>
      </c>
      <c r="E8" s="66" t="s">
        <v>5</v>
      </c>
      <c r="F8" s="64" t="s">
        <v>223</v>
      </c>
      <c r="G8" s="65" t="s">
        <v>220</v>
      </c>
      <c r="H8" s="66" t="s">
        <v>220</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4.90625" style="6" customWidth="1"/>
    <col min="11" max="16384" width="9" style="6"/>
  </cols>
  <sheetData>
    <row r="1" spans="1:11">
      <c r="A1" s="5" t="s">
        <v>224</v>
      </c>
    </row>
    <row r="2" spans="1:11">
      <c r="A2" s="5"/>
    </row>
    <row r="3" spans="1:11">
      <c r="A3" s="5"/>
      <c r="H3" s="178" t="s">
        <v>0</v>
      </c>
      <c r="I3" s="178"/>
      <c r="J3" s="178"/>
    </row>
    <row r="4" spans="1:11">
      <c r="A4" s="5"/>
      <c r="H4" s="179" t="s">
        <v>1</v>
      </c>
      <c r="I4" s="179"/>
      <c r="J4" s="179"/>
    </row>
    <row r="5" spans="1:11">
      <c r="A5" s="5"/>
      <c r="G5" s="180"/>
      <c r="H5" s="181"/>
      <c r="I5" s="181"/>
    </row>
    <row r="6" spans="1:11">
      <c r="A6" s="5" t="s">
        <v>2</v>
      </c>
    </row>
    <row r="7" spans="1:11">
      <c r="A7" s="5"/>
    </row>
    <row r="8" spans="1:11">
      <c r="A8" s="5"/>
    </row>
    <row r="9" spans="1:11">
      <c r="A9" s="5"/>
    </row>
    <row r="10" spans="1:11">
      <c r="A10" s="5"/>
      <c r="E10" s="182" t="e">
        <f>#REF!</f>
        <v>#REF!</v>
      </c>
      <c r="F10" s="182"/>
      <c r="G10" s="182"/>
      <c r="H10" s="182"/>
      <c r="I10" s="6" t="s">
        <v>59</v>
      </c>
      <c r="K10" s="1" t="s">
        <v>60</v>
      </c>
    </row>
    <row r="11" spans="1:11">
      <c r="A11" s="5"/>
    </row>
    <row r="12" spans="1:11">
      <c r="A12" s="5"/>
    </row>
    <row r="13" spans="1:11">
      <c r="A13" s="5"/>
    </row>
    <row r="14" spans="1:11" ht="18.75" customHeight="1">
      <c r="A14" s="183" t="s">
        <v>225</v>
      </c>
      <c r="B14" s="184"/>
      <c r="C14" s="184"/>
      <c r="D14" s="184"/>
      <c r="E14" s="184"/>
      <c r="F14" s="184"/>
      <c r="G14" s="184"/>
      <c r="H14" s="184"/>
      <c r="I14" s="184"/>
      <c r="J14" s="184"/>
    </row>
    <row r="15" spans="1:11">
      <c r="A15" s="5"/>
    </row>
    <row r="16" spans="1:11">
      <c r="A16" s="5"/>
    </row>
    <row r="17" spans="1:10">
      <c r="A17" s="5"/>
    </row>
    <row r="18" spans="1:10" ht="60" customHeight="1">
      <c r="A18" s="10"/>
      <c r="B18" s="305" t="s">
        <v>226</v>
      </c>
      <c r="C18" s="305"/>
      <c r="D18" s="305"/>
      <c r="E18" s="305"/>
      <c r="F18" s="305"/>
      <c r="G18" s="305"/>
      <c r="H18" s="305"/>
      <c r="I18" s="305"/>
    </row>
    <row r="19" spans="1:10">
      <c r="A19" s="5"/>
    </row>
    <row r="20" spans="1:10">
      <c r="A20" s="5"/>
    </row>
    <row r="21" spans="1:10">
      <c r="A21" s="5"/>
    </row>
    <row r="22" spans="1:10" ht="30" customHeight="1">
      <c r="A22" s="11"/>
      <c r="B22" s="12">
        <v>1</v>
      </c>
      <c r="C22" s="306" t="s">
        <v>227</v>
      </c>
      <c r="D22" s="306"/>
      <c r="E22" s="306"/>
      <c r="F22" s="306"/>
      <c r="G22" s="306"/>
      <c r="H22" s="306"/>
      <c r="I22" s="306"/>
      <c r="J22" s="10"/>
    </row>
    <row r="23" spans="1:10">
      <c r="A23" s="8"/>
    </row>
    <row r="24" spans="1:10">
      <c r="A24" s="8"/>
      <c r="F24" s="7" t="str">
        <f>IF(G24="","金","")</f>
        <v>金</v>
      </c>
      <c r="G24" s="309"/>
      <c r="H24" s="309"/>
      <c r="I24" s="6" t="s">
        <v>3</v>
      </c>
    </row>
    <row r="25" spans="1:10">
      <c r="A25" s="5"/>
    </row>
    <row r="26" spans="1:10">
      <c r="A26" s="5"/>
    </row>
    <row r="27" spans="1:10" ht="30" customHeight="1">
      <c r="A27" s="11"/>
      <c r="B27" s="12">
        <v>2</v>
      </c>
      <c r="C27" s="306" t="s">
        <v>228</v>
      </c>
      <c r="D27" s="306"/>
      <c r="E27" s="306"/>
      <c r="F27" s="306"/>
      <c r="G27" s="306"/>
      <c r="H27" s="306"/>
      <c r="I27" s="306"/>
      <c r="J27" s="10"/>
    </row>
    <row r="28" spans="1:10">
      <c r="A28" s="8"/>
    </row>
    <row r="29" spans="1:10">
      <c r="A29" s="8"/>
      <c r="F29" s="7" t="str">
        <f>IF(G29="","金","")</f>
        <v>金</v>
      </c>
      <c r="G29" s="309"/>
      <c r="H29" s="309"/>
      <c r="I29" s="6" t="s">
        <v>3</v>
      </c>
    </row>
    <row r="30" spans="1:10">
      <c r="A30" s="5"/>
    </row>
    <row r="31" spans="1:10">
      <c r="A31" s="5"/>
    </row>
    <row r="32" spans="1:10">
      <c r="A32" s="11"/>
      <c r="B32" s="14">
        <v>3</v>
      </c>
      <c r="C32" s="307" t="s">
        <v>4</v>
      </c>
      <c r="D32" s="307"/>
      <c r="E32" s="307"/>
      <c r="F32" s="307"/>
      <c r="G32" s="307"/>
      <c r="H32" s="307"/>
      <c r="I32" s="307"/>
    </row>
    <row r="33" spans="1:9" ht="30" customHeight="1">
      <c r="A33" s="9"/>
      <c r="B33" s="13"/>
      <c r="C33" s="308" t="s">
        <v>229</v>
      </c>
      <c r="D33" s="308"/>
      <c r="E33" s="308"/>
      <c r="F33" s="308"/>
      <c r="G33" s="308"/>
      <c r="H33" s="308"/>
      <c r="I33" s="308"/>
    </row>
  </sheetData>
  <mergeCells count="12">
    <mergeCell ref="C22:I22"/>
    <mergeCell ref="C27:I27"/>
    <mergeCell ref="C32:I32"/>
    <mergeCell ref="C33:I33"/>
    <mergeCell ref="G24:H24"/>
    <mergeCell ref="G29:H29"/>
    <mergeCell ref="B18:I18"/>
    <mergeCell ref="E10:H10"/>
    <mergeCell ref="G5:I5"/>
    <mergeCell ref="A14:J14"/>
    <mergeCell ref="H3:J3"/>
    <mergeCell ref="H4:J4"/>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5" style="6" customWidth="1"/>
    <col min="11" max="16384" width="9" style="6"/>
  </cols>
  <sheetData>
    <row r="1" spans="1:11">
      <c r="A1" s="5" t="s">
        <v>230</v>
      </c>
    </row>
    <row r="2" spans="1:11">
      <c r="A2" s="5"/>
    </row>
    <row r="3" spans="1:11">
      <c r="A3" s="5"/>
      <c r="H3" s="178" t="s">
        <v>0</v>
      </c>
      <c r="I3" s="178"/>
      <c r="J3" s="178"/>
    </row>
    <row r="4" spans="1:11">
      <c r="A4" s="5"/>
      <c r="H4" s="179" t="s">
        <v>1</v>
      </c>
      <c r="I4" s="179"/>
      <c r="J4" s="179"/>
    </row>
    <row r="5" spans="1:11">
      <c r="A5" s="5"/>
    </row>
    <row r="6" spans="1:11">
      <c r="A6" s="5" t="s">
        <v>231</v>
      </c>
    </row>
    <row r="7" spans="1:11">
      <c r="A7" s="5"/>
    </row>
    <row r="8" spans="1:11">
      <c r="A8" s="5"/>
    </row>
    <row r="9" spans="1:11">
      <c r="A9" s="5"/>
    </row>
    <row r="10" spans="1:11">
      <c r="A10" s="5"/>
      <c r="E10" s="182" t="e">
        <f>IF(#REF!="補助事業者名","間接補助事業者名",#REF!)</f>
        <v>#REF!</v>
      </c>
      <c r="F10" s="182"/>
      <c r="G10" s="182"/>
      <c r="H10" s="182"/>
      <c r="I10" s="6" t="s">
        <v>59</v>
      </c>
      <c r="K10" s="1" t="s">
        <v>60</v>
      </c>
    </row>
    <row r="11" spans="1:11">
      <c r="A11" s="5"/>
    </row>
    <row r="12" spans="1:11">
      <c r="A12" s="5"/>
    </row>
    <row r="13" spans="1:11">
      <c r="A13" s="5"/>
    </row>
    <row r="14" spans="1:11" ht="18.75" customHeight="1">
      <c r="A14" s="183" t="s">
        <v>225</v>
      </c>
      <c r="B14" s="184"/>
      <c r="C14" s="184"/>
      <c r="D14" s="184"/>
      <c r="E14" s="184"/>
      <c r="F14" s="184"/>
      <c r="G14" s="184"/>
      <c r="H14" s="184"/>
      <c r="I14" s="184"/>
      <c r="J14" s="184"/>
    </row>
    <row r="15" spans="1:11">
      <c r="A15" s="5"/>
    </row>
    <row r="16" spans="1:11">
      <c r="A16" s="5"/>
    </row>
    <row r="17" spans="1:10">
      <c r="A17" s="5"/>
    </row>
    <row r="18" spans="1:10" ht="60" customHeight="1">
      <c r="A18" s="10"/>
      <c r="B18" s="305" t="s">
        <v>232</v>
      </c>
      <c r="C18" s="305"/>
      <c r="D18" s="305"/>
      <c r="E18" s="305"/>
      <c r="F18" s="305"/>
      <c r="G18" s="305"/>
      <c r="H18" s="305"/>
      <c r="I18" s="305"/>
    </row>
    <row r="19" spans="1:10">
      <c r="A19" s="5"/>
    </row>
    <row r="20" spans="1:10">
      <c r="A20" s="5"/>
    </row>
    <row r="21" spans="1:10">
      <c r="A21" s="5"/>
    </row>
    <row r="22" spans="1:10" ht="30" customHeight="1">
      <c r="A22" s="12"/>
      <c r="B22" s="12">
        <v>1</v>
      </c>
      <c r="C22" s="306" t="s">
        <v>227</v>
      </c>
      <c r="D22" s="306"/>
      <c r="E22" s="306"/>
      <c r="F22" s="306"/>
      <c r="G22" s="306"/>
      <c r="H22" s="306"/>
      <c r="I22" s="306"/>
      <c r="J22" s="10"/>
    </row>
    <row r="23" spans="1:10">
      <c r="A23" s="8"/>
    </row>
    <row r="24" spans="1:10">
      <c r="A24" s="8"/>
      <c r="F24" s="7" t="str">
        <f>IF(G24="","金","")</f>
        <v>金</v>
      </c>
      <c r="G24" s="309"/>
      <c r="H24" s="309"/>
      <c r="I24" s="6" t="s">
        <v>3</v>
      </c>
    </row>
    <row r="25" spans="1:10">
      <c r="A25" s="5"/>
    </row>
    <row r="26" spans="1:10">
      <c r="A26" s="5"/>
    </row>
    <row r="27" spans="1:10" ht="30" customHeight="1">
      <c r="A27" s="12"/>
      <c r="B27" s="12">
        <v>2</v>
      </c>
      <c r="C27" s="306" t="s">
        <v>233</v>
      </c>
      <c r="D27" s="306"/>
      <c r="E27" s="306"/>
      <c r="F27" s="306"/>
      <c r="G27" s="306"/>
      <c r="H27" s="306"/>
      <c r="I27" s="306"/>
      <c r="J27" s="10"/>
    </row>
    <row r="28" spans="1:10">
      <c r="A28" s="8"/>
    </row>
    <row r="29" spans="1:10">
      <c r="A29" s="8"/>
      <c r="F29" s="7" t="str">
        <f>IF(G29="","金","")</f>
        <v>金</v>
      </c>
      <c r="G29" s="309"/>
      <c r="H29" s="309"/>
      <c r="I29" s="6" t="s">
        <v>3</v>
      </c>
    </row>
    <row r="30" spans="1:10">
      <c r="A30" s="5"/>
    </row>
    <row r="31" spans="1:10">
      <c r="A31" s="5"/>
    </row>
    <row r="32" spans="1:10">
      <c r="A32" s="11"/>
      <c r="B32" s="14">
        <v>3</v>
      </c>
      <c r="C32" s="307" t="s">
        <v>4</v>
      </c>
      <c r="D32" s="307"/>
      <c r="E32" s="307"/>
      <c r="F32" s="307"/>
      <c r="G32" s="307"/>
      <c r="H32" s="307"/>
      <c r="I32" s="307"/>
    </row>
    <row r="33" spans="1:9" ht="30" customHeight="1">
      <c r="A33" s="9"/>
      <c r="B33" s="13"/>
      <c r="C33" s="308" t="s">
        <v>229</v>
      </c>
      <c r="D33" s="308"/>
      <c r="E33" s="308"/>
      <c r="F33" s="308"/>
      <c r="G33" s="308"/>
      <c r="H33" s="308"/>
      <c r="I33" s="308"/>
    </row>
    <row r="34" spans="1:9">
      <c r="A34" s="5"/>
    </row>
    <row r="35" spans="1:9">
      <c r="A35" s="5"/>
    </row>
  </sheetData>
  <mergeCells count="11">
    <mergeCell ref="C33:I33"/>
    <mergeCell ref="G24:H24"/>
    <mergeCell ref="G29:H29"/>
    <mergeCell ref="E10:H10"/>
    <mergeCell ref="A14:J14"/>
    <mergeCell ref="C32:I32"/>
    <mergeCell ref="H3:J3"/>
    <mergeCell ref="H4:J4"/>
    <mergeCell ref="B18:I18"/>
    <mergeCell ref="C22:I22"/>
    <mergeCell ref="C27:I27"/>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都道府県リスト</vt:lpstr>
      <vt:lpstr>第3号様式_事業遂行状況報告書</vt:lpstr>
      <vt:lpstr>第3号様式_別表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坂本　寛太</cp:lastModifiedBy>
  <cp:revision>2</cp:revision>
  <cp:lastPrinted>2025-03-08T03:47:42Z</cp:lastPrinted>
  <dcterms:created xsi:type="dcterms:W3CDTF">2017-10-26T07:12:00Z</dcterms:created>
  <dcterms:modified xsi:type="dcterms:W3CDTF">2025-03-08T04:58:23Z</dcterms:modified>
  <cp:category/>
  <cp:contentStatus/>
</cp:coreProperties>
</file>