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40" windowHeight="8640" activeTab="0"/>
  </bookViews>
  <sheets>
    <sheet name="調査票" sheetId="1" r:id="rId1"/>
    <sheet name="データベース用" sheetId="2" r:id="rId2"/>
  </sheets>
  <definedNames>
    <definedName name="_xlnm.Print_Area" localSheetId="0">'調査票'!$A$1:$AC$688</definedName>
  </definedNames>
  <calcPr fullCalcOnLoad="1"/>
</workbook>
</file>

<file path=xl/sharedStrings.xml><?xml version="1.0" encoding="utf-8"?>
<sst xmlns="http://schemas.openxmlformats.org/spreadsheetml/2006/main" count="1356" uniqueCount="382">
  <si>
    <t>１　基本情報</t>
  </si>
  <si>
    <t>Q1</t>
  </si>
  <si>
    <t>記入例</t>
  </si>
  <si>
    <t>法人代表者：</t>
  </si>
  <si>
    <t>郵便番号を記入してください。</t>
  </si>
  <si>
    <t>Q5</t>
  </si>
  <si>
    <t>〒：</t>
  </si>
  <si>
    <t>電話番号(1)：</t>
  </si>
  <si>
    <t>電話番号(2)：</t>
  </si>
  <si>
    <t>ファクシミリ番号：</t>
  </si>
  <si>
    <t>月</t>
  </si>
  <si>
    <t>火</t>
  </si>
  <si>
    <t>水</t>
  </si>
  <si>
    <t>木</t>
  </si>
  <si>
    <t>金</t>
  </si>
  <si>
    <t>土</t>
  </si>
  <si>
    <t>日</t>
  </si>
  <si>
    <t>祝</t>
  </si>
  <si>
    <t>(i) 駐車場の有無</t>
  </si>
  <si>
    <t>(ii) 駐車場の台数</t>
  </si>
  <si>
    <t>(iii) 有料又は無料の別</t>
  </si>
  <si>
    <t>Q11</t>
  </si>
  <si>
    <t>Q12</t>
  </si>
  <si>
    <t>Q17</t>
  </si>
  <si>
    <t>人</t>
  </si>
  <si>
    <t>Q3</t>
  </si>
  <si>
    <t>Q4</t>
  </si>
  <si>
    <t>Q9</t>
  </si>
  <si>
    <t>Q10</t>
  </si>
  <si>
    <t>Q20</t>
  </si>
  <si>
    <t>Q2</t>
  </si>
  <si>
    <t>Q18</t>
  </si>
  <si>
    <t>Q19</t>
  </si>
  <si>
    <t>歯科診療所の正式名称を記入してください。</t>
  </si>
  <si>
    <t>保健所へ届出された（医療法第７条に基づく開設許可又は同法第８条に基づく開設届出に係るもの）開設者と同じ表記としてください。</t>
  </si>
  <si>
    <t>保健所へ届出された（医療法第７条に基づく開設許可又は同法第８条に基づく開設届出に係るもの）正式名称と同じ表記としてください。</t>
  </si>
  <si>
    <t>歯科診療所の所在地を記入してください。</t>
  </si>
  <si>
    <t>Q6</t>
  </si>
  <si>
    <t>Q7&amp;8</t>
  </si>
  <si>
    <t>特記事項：</t>
  </si>
  <si>
    <t>２　歯科診療所へのアクセス</t>
  </si>
  <si>
    <t>Q13</t>
  </si>
  <si>
    <t>TEL：</t>
  </si>
  <si>
    <t>フリーダイヤル：</t>
  </si>
  <si>
    <t>FAX：</t>
  </si>
  <si>
    <t>Q16</t>
  </si>
  <si>
    <t>第２　提供サービスや医療連携体制に関する事項</t>
  </si>
  <si>
    <t>歯周病専門医（特定非営利活動法人日本歯周病学会）</t>
  </si>
  <si>
    <t>歯科麻酔専門医（有限責任中間法人日本歯科麻酔学会）</t>
  </si>
  <si>
    <t>小児歯科専門医（有限責任中間法人日本小児歯科学会）</t>
  </si>
  <si>
    <t>１　歯科領域</t>
  </si>
  <si>
    <t>歯科領域の一次診療</t>
  </si>
  <si>
    <t>成人の歯科矯正治療</t>
  </si>
  <si>
    <t>唇顎口蓋裂の歯科矯正治療</t>
  </si>
  <si>
    <t>顎変形症の歯科矯正治療</t>
  </si>
  <si>
    <t>障害者の歯科治療</t>
  </si>
  <si>
    <t>摂食機能障害の治療</t>
  </si>
  <si>
    <t>埋伏歯抜歯</t>
  </si>
  <si>
    <t>顎関節症治療</t>
  </si>
  <si>
    <t>顎変形症治療</t>
  </si>
  <si>
    <t>顎骨骨折治療</t>
  </si>
  <si>
    <t>唇顎口蓋裂治療</t>
  </si>
  <si>
    <t>２　口腔外科領域</t>
  </si>
  <si>
    <t>神経ブロック</t>
  </si>
  <si>
    <t>件</t>
  </si>
  <si>
    <t>３．医療の実績、結果に関する事項</t>
  </si>
  <si>
    <t>歯科医師</t>
  </si>
  <si>
    <t>名</t>
  </si>
  <si>
    <t>歯科技工士</t>
  </si>
  <si>
    <t>歯科衛生士</t>
  </si>
  <si>
    <t>E-mailｱﾄﾞﾚｽ</t>
  </si>
  <si>
    <t>【連絡先】（非公開）</t>
  </si>
  <si>
    <t>専門外来は、医療法による広告規制により、広告できる事項ではありません。そのため、その対象者や部位、疾患、治療の名称を付記することは差し支え有りませんが、「アンチエイジングドック」等、現時点で医学的・社会的に様々な意見があり、広く定着していると認められないものについては記入しないようにして下さい。いわゆる広告できる範囲とお考え下さい。</t>
  </si>
  <si>
    <t>３　麻酔領域</t>
  </si>
  <si>
    <t>英語表記で歯科診療所の所在地を記入してください。</t>
  </si>
  <si>
    <t>Q21</t>
  </si>
  <si>
    <t>Q31</t>
  </si>
  <si>
    <t>４　画像診断</t>
  </si>
  <si>
    <t>台</t>
  </si>
  <si>
    <t>①居宅サービス</t>
  </si>
  <si>
    <t>②介護予防支援</t>
  </si>
  <si>
    <t>③介護予防サービス</t>
  </si>
  <si>
    <t>②在宅療養指導</t>
  </si>
  <si>
    <t>③連携の有無</t>
  </si>
  <si>
    <t>　記入上の注意</t>
  </si>
  <si>
    <t>管理者名</t>
  </si>
  <si>
    <t>○報告年月日を記入してください。</t>
  </si>
  <si>
    <t>担当者名</t>
  </si>
  <si>
    <t>連絡先（電話番号）</t>
  </si>
  <si>
    <t>※記入不要。(県処理欄：施設番号）</t>
  </si>
  <si>
    <t>　その他（４０字以内で記入してください。）</t>
  </si>
  <si>
    <t>その他（４０字以内で記入してください。）</t>
  </si>
  <si>
    <t>歯科診療所までの利用交通手段のうち主な手段を記入してください。(１行に１手段、４0文字まで
で記入してください。３手段まで)</t>
  </si>
  <si>
    <t>(ⅱ)健康相談の有無及び内容</t>
  </si>
  <si>
    <t>○住所・歯科診療所名・開設者名及び管理者名を記入してください。</t>
  </si>
  <si>
    <t>歯科診療所名</t>
  </si>
  <si>
    <t>第1　管理・運営・サービス等に関する事項</t>
  </si>
  <si>
    <t>歯科診療所の管理者の氏名を記入してください。</t>
  </si>
  <si>
    <t>保健所へ届出された（医療法第７条に基づく開設許可又は同法第８条に基づく開設届出に係るもの）所在地と同じ表記としてください。</t>
  </si>
  <si>
    <t>ただし、以下の点に注意してください。
① 公共交通機関を利用した場合とし、最寄りの駅・停留所の名称、及び当該駅や停留所からの徒歩による所要時
　　間等を記載してください。
② 可能な限り、他の民間事業者や医療機関の建物を目印にしないでください。</t>
  </si>
  <si>
    <t>駐車可能な駐車場の台数を記入してください。</t>
  </si>
  <si>
    <t>３ 院内サービス等</t>
  </si>
  <si>
    <t>障害者に対するサービス内容で、該当するものにチェックをして下さい。　　　　　　　　　　　　　　　　　　　　　　　　　　　　　　　　　　　　　　　　　　　　　　　　　　　　　　　　対応できない曜日、時間帯等がある場合は、対応状況欄に「曜日、時間帯等に対応できない
場合がある」等と記載してください。また、事前に連絡があれば対応可能な場合は、「事前に
連絡が必要」等と記載してください。</t>
  </si>
  <si>
    <t>対応状況
※1行40文字まで。最大80文字</t>
  </si>
  <si>
    <t>　有している構造を記入して下さい。</t>
  </si>
  <si>
    <t>　　　　</t>
  </si>
  <si>
    <t>４　費用負担等</t>
  </si>
  <si>
    <t>費用の支払いについて、クレジットカードの使用の可否を記入して下さい。　　　　　　　　　　　　　　　　　　　　　　　　　　　　　　　　　　　　　　　可能な場合は使用可能なクレジットカードの種類を記入してください。</t>
  </si>
  <si>
    <t>口腔外科専門医（（社）日本口腔外科学会</t>
  </si>
  <si>
    <t>対応することができる介護サービス</t>
  </si>
  <si>
    <t>歯科診療所において対応できる介護サービスで、該当するものにチェックをして下さい。</t>
  </si>
  <si>
    <t>医療従事者の人数を記入して下さい。</t>
  </si>
  <si>
    <t>※調査票は以上で終わりです。</t>
  </si>
  <si>
    <t>歯科診療所の名称</t>
  </si>
  <si>
    <t>歯科診療所の開設者</t>
  </si>
  <si>
    <t>歯科診療所の管理者</t>
  </si>
  <si>
    <t>歯科診療所の所在地</t>
  </si>
  <si>
    <t>案内用電話番号及びファクシミリの番号</t>
  </si>
  <si>
    <t>診療科目</t>
  </si>
  <si>
    <t>診療日及び診療時間</t>
  </si>
  <si>
    <t>歯科診療所までの主な利用交通手段</t>
  </si>
  <si>
    <t>歯科診療所の駐車場</t>
  </si>
  <si>
    <t>案内用ホームページアドレス</t>
  </si>
  <si>
    <t>案内用電子メールアドレス</t>
  </si>
  <si>
    <t>外来受付時間</t>
  </si>
  <si>
    <t>予約診療</t>
  </si>
  <si>
    <t>医療に関する相談員の配置の有無及び人数</t>
  </si>
  <si>
    <t>院内処方の有無</t>
  </si>
  <si>
    <t>対応することができる外国語の種類</t>
  </si>
  <si>
    <t>障害者に対するサービス内容</t>
  </si>
  <si>
    <t>車椅子利用者に対するサービス内容</t>
  </si>
  <si>
    <t>受動喫煙を防止するための措置</t>
  </si>
  <si>
    <t>保険医療機関、公費負担医療機関及びその他の歯科診療所の種類</t>
  </si>
  <si>
    <t xml:space="preserve">　 </t>
  </si>
  <si>
    <t>○担当者名及び連絡先を記入してください。</t>
  </si>
  <si>
    <t>県からの連絡を受付できるE-mailｱﾄﾞﾚｽがありましたら記入してください。</t>
  </si>
  <si>
    <t>上記の駐車場の有料、無料の別を記入してください。有料の場合で、経過時間や条件付きで無料
になるなどがありましたら、「２時間まで無料」等と特記事項に記載してください。</t>
  </si>
  <si>
    <t>外来患者に対する院内処方の対応方法として、該当するものを選択して下さい。
患者の求めの有無にかかわらず、院内処方を行っている場合に「有」、通常は院外処方であるが
患者の求めにより院内処方を行っている場合には「患者の求めにより院内処方可能」としてください。</t>
  </si>
  <si>
    <t>施設内の受動喫煙の防止措置の状況として該当するものにチェックをして下さい。
全面禁煙の場合とは、施設内（建物外を除く。）で、患者が利用する場所が全て禁煙である場合
としてください。
喫煙所設置の場合とは、喫煙室でのみ喫煙を認め、それ以外の患者が利用する場所が全て禁
煙であって、喫煙室がその他の区域と隔離されている場合としてください。</t>
  </si>
  <si>
    <t>　　　　その他
　　　　※40文字以内</t>
  </si>
  <si>
    <t>　　　その他（対応可能な外国語の種類及び対応レベル）（※1行40文字まで。最大80文字まで）</t>
  </si>
  <si>
    <t>　　　対応状況　（※1行40文字まで。最大80文字まで）</t>
  </si>
  <si>
    <t>歯科診療所において実施している在宅医療で、該当するものにチェックをして下さい。</t>
  </si>
  <si>
    <t>特定の患者、部位、疾患、治療を対象とする専門外来の有無を記入して下さい。
設置している場合にはその専門外来の名称を記入してください。（県民に公開する時は、「予約の
有無、対応時間、費用の有無についてはお問い合わせ下さい。」等表記します。）</t>
  </si>
  <si>
    <t>健康相談の実施の有無を記入して下さい。実施をしている場合は、下記の選択肢の中で該当
するものにチェックをして下さい。その他で実施している場合は、広告できる範囲でその内容を
記入してください。（県民に公開する時は、「予約の有無、対応時間、費用の有無については
お問い合わせ下さい。」等表記します。）</t>
  </si>
  <si>
    <t>施設のバリアフリー化の実施の有無を記入してください。　　　　　　　　　　　　　　　　　　　　　　　　　　　　　　　　　　　　　　　　　　　　　　　　　実施している場合は、有している構造を記入して下さい。</t>
  </si>
  <si>
    <t>情報開示に関する窓口の有無を記入して下さい。
「情報開示に関する窓口」とは、歯科診療所内に常設される情報開示の手続き等を行う窓口で、患者等からの診療情報等の情報に関する相談､開示請求に応じられる体制を確保しているものをさします｡</t>
  </si>
  <si>
    <t>様式第３号</t>
  </si>
  <si>
    <t>整理番号</t>
  </si>
  <si>
    <t>診療科目毎の診療日、休診日及び診療時間を記入してください。　　　　　　　　　　　　　　　　　　　　　　　　　　　　　　　　　　　　　　　表に記載できない定期的な休診日やあらかじめ分かっている特別な休診日等がある場合は
特記事項に記入してください。また、企業内診療所や特養内診療所などで一般の方の診察
ができない場合は、「原則として、従業者（入居者）以外の一般の方は診察できません。」等
と特記事項に記入して下さい。（注意：記入いただいた内容がそのまま公開になります。）
※特記事項の文字数はそれぞれ４０文字まで。
お盆や年末年始の休診日については、公開するホームページの画面上で「お盆や年末年始
の休診日はお問い合わせ下さい。」と表記します。　　　　　　　　　　　　　　　　　　　　　　　　　　　　　　　　　</t>
  </si>
  <si>
    <t>【歯科診療所】医療機能情報提供制度における報告書</t>
  </si>
  <si>
    <t>保健所へ届出された（医療法第１０条に定めるもの）歯科診療所の管理者名と同じ表記としてください。</t>
  </si>
  <si>
    <t>以下の保険、公費負担等に関することで、該当するものにチェックをして下さい。</t>
  </si>
  <si>
    <t>【調査項目】</t>
  </si>
  <si>
    <t>－</t>
  </si>
  <si>
    <t>001</t>
  </si>
  <si>
    <t>002</t>
  </si>
  <si>
    <t>003</t>
  </si>
  <si>
    <t>004</t>
  </si>
  <si>
    <t>005</t>
  </si>
  <si>
    <t>005</t>
  </si>
  <si>
    <t>006</t>
  </si>
  <si>
    <t>Q９</t>
  </si>
  <si>
    <t>②</t>
  </si>
  <si>
    <t>③</t>
  </si>
  <si>
    <t>Q２８</t>
  </si>
  <si>
    <t>Q２９</t>
  </si>
  <si>
    <t>Q３０</t>
  </si>
  <si>
    <t>Q３２</t>
  </si>
  <si>
    <t>Q３３</t>
  </si>
  <si>
    <t>［CRLF］</t>
  </si>
  <si>
    <t>診療科名１</t>
  </si>
  <si>
    <t xml:space="preserve">《参考》
◇平成20年4月の医療法改正により、新規に広告をされる場合に広告可能な診療科名は
以下のとおりとなっています。
１　歯科
２　歯科と次の事項を組み合わせた名称
　　（１）小児
　　（２）矯正、口腔外科
◇具体例
　 歯科、小児歯科、矯正歯科、歯科口腔外科、小児矯正歯科など
◇広告の変更がなければ従前の診療科名のままで結構です。
</t>
  </si>
  <si>
    <t>診療科名２</t>
  </si>
  <si>
    <t>診療科名３</t>
  </si>
  <si>
    <t>診療科名４</t>
  </si>
  <si>
    <t>診療科名５</t>
  </si>
  <si>
    <t>診療科名６</t>
  </si>
  <si>
    <t>　</t>
  </si>
  <si>
    <t>：</t>
  </si>
  <si>
    <t>～</t>
  </si>
  <si>
    <t>9:00
～
12:00</t>
  </si>
  <si>
    <t>15:00
～
19:00</t>
  </si>
  <si>
    <t>第１水曜日、第３水曜日休診</t>
  </si>
  <si>
    <t>歯科</t>
  </si>
  <si>
    <t>歯科口腔外科</t>
  </si>
  <si>
    <t>20:00
～
21:00</t>
  </si>
  <si>
    <t>小児矯正歯科</t>
  </si>
  <si>
    <t>小児歯科口腔外科</t>
  </si>
  <si>
    <t>矯正歯科</t>
  </si>
  <si>
    <t>医師、歯科医師、看護師その他の医療従事者の専門性に関する資格の種類及びその種類毎の人数</t>
  </si>
  <si>
    <t>医療法第６条の５第１項第７号及び厚生労働大臣の定める医業、歯科医業若しくは助産師の業務又は
病院、診療所若しくは助産所に関して広告できる事項において、厚生労働大臣の定める基準に適合する
ものとして厚生労働大臣に届け出た団体が行う医師、歯科医師その他の医療従事者の専門性に関する
認定を受けたものです。</t>
  </si>
  <si>
    <t>健康診査、健康相談の実施</t>
  </si>
  <si>
    <t>(ⅰ) 健康診査実施の有無と内容</t>
  </si>
  <si>
    <t>「乳幼児検診」、「胃がん検診」等、対象者や部位を付記することは差し支え有りませんが、
「遺伝子検査」、「アンチエイジングドッグ」等、現時点で医学的・社会的に様々な意見があり、
広く定着していると認められないものについては記入しないでください。</t>
  </si>
  <si>
    <t>常勤者の数に非常勤者については常勤換算した数を足した人数を記入して下さい。なお、担当している業務内容が２以上にわたる場合は、その主たる業務によって計上して下さい。※小数点以下第2位を四捨五入し、小数点以下第一位まで記入して下さい。</t>
  </si>
  <si>
    <t>歯科診療所の開設者の氏名（法人の場合は法人名及び代表者名）を記入してください。</t>
  </si>
  <si>
    <t>その他
・○○語（母国語レベル）
・△△△語（日常会話レベル）
対応状況：
・フランス語及びイタリア語については水曜日以外の診療日で対応可能
・中国語については事前連絡により対応可能</t>
  </si>
  <si>
    <t>専門外来の有無及び内容</t>
  </si>
  <si>
    <t>フリガナを記入してください。</t>
  </si>
  <si>
    <t>住　所</t>
  </si>
  <si>
    <t>報告年月日</t>
  </si>
  <si>
    <t>診療科名を記入してください。複数可</t>
  </si>
  <si>
    <t>所有する患者用の駐車場の有無又は契約駐車場について記入してください。
「有」または「契約駐車場あり」を選択した場合は、必ず（ⅱ）、（ⅲ）を記入してください。</t>
  </si>
  <si>
    <t>予約診療の実施の有無を記入してください。
予約診療を行っている場合は、初診・再診の対応状況で該当する科目を記入してください。
予約用の電話番号、フリーダイヤル及びファクシミリ番号がある場合は番号を記入してください。</t>
  </si>
  <si>
    <t>予約診療の有無</t>
  </si>
  <si>
    <t>初診のみ</t>
  </si>
  <si>
    <t>再診のみ</t>
  </si>
  <si>
    <t>初診・再診とも</t>
  </si>
  <si>
    <t>　　　　　外国語の対応不可</t>
  </si>
  <si>
    <t>007</t>
  </si>
  <si>
    <t>010</t>
  </si>
  <si>
    <t>016</t>
  </si>
  <si>
    <t>026</t>
  </si>
  <si>
    <t>027</t>
  </si>
  <si>
    <t>Q22</t>
  </si>
  <si>
    <t>クレジットカードによる料金の支払いの可否</t>
  </si>
  <si>
    <t>１　診療内容、提供保健・医療・介護サービス</t>
  </si>
  <si>
    <t>Q23</t>
  </si>
  <si>
    <t>023</t>
  </si>
  <si>
    <t>041</t>
  </si>
  <si>
    <t>047</t>
  </si>
  <si>
    <t>048</t>
  </si>
  <si>
    <t>Q24</t>
  </si>
  <si>
    <t>対応することができる疾患・治療内容</t>
  </si>
  <si>
    <t>Q25</t>
  </si>
  <si>
    <t>Q26</t>
  </si>
  <si>
    <t>Q27</t>
  </si>
  <si>
    <t>対応することができる在宅医療</t>
  </si>
  <si>
    <t>①在宅医療</t>
  </si>
  <si>
    <t>014</t>
  </si>
  <si>
    <t>015</t>
  </si>
  <si>
    <t>012</t>
  </si>
  <si>
    <t>011</t>
  </si>
  <si>
    <t>017</t>
  </si>
  <si>
    <t>Q28</t>
  </si>
  <si>
    <t>Q29</t>
  </si>
  <si>
    <t>歯科診療所の人員配置</t>
  </si>
  <si>
    <t>008</t>
  </si>
  <si>
    <t>009</t>
  </si>
  <si>
    <t>Q30</t>
  </si>
  <si>
    <t>情報開示に関する窓口の有無</t>
  </si>
  <si>
    <t>Q31</t>
  </si>
  <si>
    <t>患者数</t>
  </si>
  <si>
    <t>Q32</t>
  </si>
  <si>
    <t>患者満足度の調査</t>
  </si>
  <si>
    <t>(i) 患者満足度の調査の実施の有無</t>
  </si>
  <si>
    <t>(ii) 患者満足度の調査結果の提供の有無</t>
  </si>
  <si>
    <t>「がんに関する健康相談」、「生活習慣病に関する健康相談」、「歯の健康相談」等、対象者
や部位を付記することは差し支えありませんが、通常診療行為とは別に健康相談が行われ
ると判断されるものを除き、原則として、症状、疾患名、治療行為等について行われる助言
等は含みません。また、現時点で医学的・社会的に様々な意見があり、広く定着していると
認められないものについても記入しないでください。</t>
  </si>
  <si>
    <t>勤務する医療従事者が保有する専門性等について、該当する種類の人数を記入してください。（非常勤医師については常勤換算して記載してください。小数点以下第2位を四捨五入し、小数点以下1位まで。）</t>
  </si>
  <si>
    <t>外国語の対応の不可・可能にチェックをしてください。
外国語の対応が可能な場合は、対応が可能な外国語の種類と対応のレベルで該当するものに
チェックをしてください。
対応できない曜日、時間帯等がある場合は、対応状況欄に「曜日、時間帯等により対応できない
場合がある」等と記載してください。また、事前に連絡があれば対応可能な場合は、「事前に連絡
が必要」等と記載してください。※ホームページで公開する際には、受診の前に必ず問い合わせを
していただくよう案内します。</t>
  </si>
  <si>
    <t>　　　　　外国語の対応可能　　以下の該当する項目にチェックを入れてください。</t>
  </si>
  <si>
    <r>
      <t>健康</t>
    </r>
    <r>
      <rPr>
        <sz val="11"/>
        <color indexed="8"/>
        <rFont val="ＭＳ Ｐゴシック"/>
        <family val="3"/>
      </rPr>
      <t>診査の実施の有無を記入してください。実施をしている場合は、下記の選択肢の中で該当するものにチェックをして下さい。その他で実施している場合は、広告できる範囲でその内容を記入してください。（県民に公開する時は、「予約の有無、対応時間、費用の有無についてはお問い合わせ下さい。」等表記します。）</t>
    </r>
  </si>
  <si>
    <t>休</t>
  </si>
  <si>
    <t>24時間</t>
  </si>
  <si>
    <t>　　　特記事項　
　　　※40字以内</t>
  </si>
  <si>
    <t>診療科目毎の外来診療の受付が可能な時間を記入してください。
公開ホームページの画面では、Q7,8に記入された特記事項も併せて記載します。</t>
  </si>
  <si>
    <t>英語</t>
  </si>
  <si>
    <t>中国語</t>
  </si>
  <si>
    <t>韓国語・朝鮮語</t>
  </si>
  <si>
    <t>ポルトガル語　</t>
  </si>
  <si>
    <t>スペイン語</t>
  </si>
  <si>
    <t>フィリピン語</t>
  </si>
  <si>
    <t>タイ語</t>
  </si>
  <si>
    <t>インドネシア語　</t>
  </si>
  <si>
    <t>ベトナム語</t>
  </si>
  <si>
    <t>フランス語</t>
  </si>
  <si>
    <t>ロシア語</t>
  </si>
  <si>
    <t>ドイツ語</t>
  </si>
  <si>
    <t>イタリア語</t>
  </si>
  <si>
    <t>　　種　類
　　※４０文字まで</t>
  </si>
  <si>
    <t>007</t>
  </si>
  <si>
    <t>008</t>
  </si>
  <si>
    <t>009</t>
  </si>
  <si>
    <t>010</t>
  </si>
  <si>
    <t>011</t>
  </si>
  <si>
    <t>012</t>
  </si>
  <si>
    <t>013</t>
  </si>
  <si>
    <t>患者満足度の調査結果の提供の有無を記入してください。</t>
  </si>
  <si>
    <t>患者満足度の調査の実施の有無を記入してください。</t>
  </si>
  <si>
    <t>[CRLF]</t>
  </si>
  <si>
    <t>火</t>
  </si>
  <si>
    <t>水</t>
  </si>
  <si>
    <t>木</t>
  </si>
  <si>
    <t>金</t>
  </si>
  <si>
    <t>土</t>
  </si>
  <si>
    <t>日</t>
  </si>
  <si>
    <t>特記事項</t>
  </si>
  <si>
    <t>診療時間</t>
  </si>
  <si>
    <t>Q１０</t>
  </si>
  <si>
    <t>Q12</t>
  </si>
  <si>
    <t>［CRLF］</t>
  </si>
  <si>
    <t>Q14</t>
  </si>
  <si>
    <t>Q15</t>
  </si>
  <si>
    <t>(ⅰ)</t>
  </si>
  <si>
    <t>(ⅱ)</t>
  </si>
  <si>
    <t>Q２７①、②</t>
  </si>
  <si>
    <t>案内用の電話番号、ファクシミリ番号を記入してください。
ファクシミリ番号については、県民が利用するためのファクシミリがありましたら記載してください。無い場合は記入不用です。</t>
  </si>
  <si>
    <t>住民・患者向けにホームページを開設している場合は、ホームページアドレスを記入してください。</t>
  </si>
  <si>
    <t>主なもの１件を記入してください。歯科診療所の従業者個人のホームページなど、医療機能情報に関する情報以外の内容を掲載しているものは記入しないでください。また、同一のホームページに複数の歯科診療所等の情報が含まれる場合は、各歯科診療所等の情報が適切に閲覧できるアドレスにしてください。
 なお、ホームページに掲載する内容は、医療法及び医療広告ガイドライン（厚生労働省医政局長通知医政発第0330014号 H19.3.30付け）に準じて、虚偽や誇大な表現、誤認させる表現、他と比較して優良である旨、客観的事実であることを証明できない内容、公序良俗に反する内容などを掲載されないようお願いします。併せて、患者の方に分かりやすい表現にされるようお願いします。</t>
  </si>
  <si>
    <r>
      <t>0</t>
    </r>
    <r>
      <rPr>
        <sz val="11"/>
        <color indexed="8"/>
        <rFont val="ＭＳ Ｐゴシック"/>
        <family val="3"/>
      </rPr>
      <t>01</t>
    </r>
  </si>
  <si>
    <t>［CRLF］</t>
  </si>
  <si>
    <t>Q１</t>
  </si>
  <si>
    <t>Q２</t>
  </si>
  <si>
    <t>Q3</t>
  </si>
  <si>
    <t>Q4</t>
  </si>
  <si>
    <t>Q5</t>
  </si>
  <si>
    <t>Q6</t>
  </si>
  <si>
    <t>［CRLF］</t>
  </si>
  <si>
    <t>[CRLF]</t>
  </si>
  <si>
    <t>Q7＆８</t>
  </si>
  <si>
    <t>［CRLF］</t>
  </si>
  <si>
    <t>Q13</t>
  </si>
  <si>
    <t>[CRLF]</t>
  </si>
  <si>
    <t>［CRLF］</t>
  </si>
  <si>
    <t>Q14</t>
  </si>
  <si>
    <t>Q15</t>
  </si>
  <si>
    <t>Q16</t>
  </si>
  <si>
    <t>Q17</t>
  </si>
  <si>
    <t>Q18</t>
  </si>
  <si>
    <t>Q19</t>
  </si>
  <si>
    <t>Q20</t>
  </si>
  <si>
    <t>Q21</t>
  </si>
  <si>
    <t>Q22</t>
  </si>
  <si>
    <t>Q23、Q24</t>
  </si>
  <si>
    <t>歯科診療所の従業者個人の電子メールアドレス、歯科診療所において業務以外に使用する電子メールアドレス
は含まないでください。</t>
  </si>
  <si>
    <t>00</t>
  </si>
  <si>
    <t>05</t>
  </si>
  <si>
    <t>10</t>
  </si>
  <si>
    <t>15</t>
  </si>
  <si>
    <t>20</t>
  </si>
  <si>
    <t>25</t>
  </si>
  <si>
    <t>30</t>
  </si>
  <si>
    <t>35</t>
  </si>
  <si>
    <t>40</t>
  </si>
  <si>
    <t>45</t>
  </si>
  <si>
    <t>50</t>
  </si>
  <si>
    <t>55</t>
  </si>
  <si>
    <t>032</t>
  </si>
  <si>
    <t>県民が連絡、相談するための電子メールアドレスがありましたら記入してください。無い場合は記入不用です。</t>
  </si>
  <si>
    <t>00</t>
  </si>
  <si>
    <t>01</t>
  </si>
  <si>
    <t>02</t>
  </si>
  <si>
    <t>03</t>
  </si>
  <si>
    <t>04</t>
  </si>
  <si>
    <t>05</t>
  </si>
  <si>
    <t>06</t>
  </si>
  <si>
    <t>07</t>
  </si>
  <si>
    <t>08</t>
  </si>
  <si>
    <t>09</t>
  </si>
  <si>
    <t>10</t>
  </si>
  <si>
    <t>11</t>
  </si>
  <si>
    <t>12</t>
  </si>
  <si>
    <t>13</t>
  </si>
  <si>
    <t>14</t>
  </si>
  <si>
    <t>15</t>
  </si>
  <si>
    <t>16</t>
  </si>
  <si>
    <t>17</t>
  </si>
  <si>
    <t>18</t>
  </si>
  <si>
    <t>19</t>
  </si>
  <si>
    <t>20</t>
  </si>
  <si>
    <t>21</t>
  </si>
  <si>
    <t>22</t>
  </si>
  <si>
    <t>23</t>
  </si>
  <si>
    <t>医療に関する相談員（医療ソーシャルワーカー等）の配置の有無を記入してください。
配置している場合は、その人数（非常勤の方を含み、常勤換算した人数を記入してください。
小数点第２位を四捨五入し、小数点以下第１位まで。）
相談員の人数を記入してください。</t>
  </si>
  <si>
    <t>口唇、舌もしくは口腔粘膜の炎症、外傷又は腫瘍の治療</t>
  </si>
  <si>
    <t>略称・通称を記入してください。</t>
  </si>
  <si>
    <t>金沢市鞍月１丁目1番地
英語表記1-1 Kuratsuki,Kanazawa-City
Ａ郡B町大字C字D12-34であれば、12-34,D,C, B-cho, Ａ-gunという表記になります。
920-8580</t>
  </si>
  <si>
    <t>英語表記で歯科診療所の名称を記入してください。なお、ローマ字表記でも差し支えありません。</t>
  </si>
  <si>
    <t>・正式名称：医療法人○○会○○歯科医院
・フリガナ：イリョウホウジン○○カイ○○シカイイン
・略称・通称：○○歯科医院
　Medical  Corporation  ○○kai  ○○ Dental  Clinic（各単語の頭文字を大文字にしてください。）
   Iryohojin  ○○kai  ○○ Shikaiin（各単語の頭文字を大文字にしてください。）</t>
  </si>
  <si>
    <t>（個人の例）　　　　　　　　　　　　　　（法人の例）
　石川　太郎　　　　　　　　　　　　　　医療法人○○会　
　　　　　　　　　　　　　　　　　　　　　　　　理事長　△△　△△</t>
  </si>
  <si>
    <t>石川　花子</t>
  </si>
  <si>
    <t>TEL　076-225-1433
　　　 0120-xxxxxx
FAX　076-225-1434</t>
  </si>
  <si>
    <t>標榜している診療科名を記入して下さい。
【ご注意ください】インターネットでは、記入順に表示します。
医療法施行令第３条の２に基づく診療科名で、保健所へ届出されたものにしてください。</t>
  </si>
  <si>
    <t>・JR金沢駅から○○バス（無料）で５分
・○○バス県庁バス停下車、徒歩１分</t>
  </si>
  <si>
    <t>http://www.pref.ishikawa.jp/iryou/iryoukinoujouhou/index.html</t>
  </si>
  <si>
    <t>iryokino@pref.ishikawa.lg.jp</t>
  </si>
  <si>
    <t>TEL　076-225-1433(内線1111)
フリーダイヤル  0120-000-0000
FAX　076-225-1434</t>
  </si>
  <si>
    <t>・新規に報告を行う場合には、報告書作成時点の状況で記入してください。
・整理番号は記入しないでください。
・原則として、報告時点における実施の可否等を報告するものであって、将来的に実施を予定してい
　る内容について報告するものではありません。
・電子データで提出する場合は、英数字については半角文字で、漢字・ひらがな・カタカナについては
  全角文字で記入してください。（半角カタカナ文字を使用しないこと）
・選択して回答する項目については、該当する選択肢の□や○にチェックをしてください。
・記載された情報はそのまま公表することになるため、公表しても差し支えない内容を記入してくださ
  い。</t>
  </si>
  <si>
    <t>ＣＴ撮影</t>
  </si>
  <si>
    <t>外来患者の数（概数）を記入してください。昨年度における一日平均の人数としてください。</t>
  </si>
  <si>
    <t>対応することができる疾患又は患者に対して行うことができる治療の内容のうち、
該当するものにチェックをして下さい。
件数欄があるものについては、併せて昨年度の件数を記載してください。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</si>
</sst>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_);[Red]\(0\)"/>
    <numFmt numFmtId="183" formatCode="#,##0;[Red]\-#,##0;"/>
    <numFmt numFmtId="184" formatCode="0000"/>
  </numFmts>
  <fonts count="49">
    <font>
      <sz val="11"/>
      <name val="ＭＳ Ｐゴシック"/>
      <family val="3"/>
    </font>
    <font>
      <sz val="6"/>
      <name val="ＭＳ Ｐゴシック"/>
      <family val="3"/>
    </font>
    <font>
      <sz val="9"/>
      <name val="MS UI Gothic"/>
      <family val="3"/>
    </font>
    <font>
      <u val="single"/>
      <sz val="8.8"/>
      <color indexed="12"/>
      <name val="ＭＳ Ｐゴシック"/>
      <family val="3"/>
    </font>
    <font>
      <u val="single"/>
      <sz val="8.8"/>
      <color indexed="36"/>
      <name val="ＭＳ Ｐゴシック"/>
      <family val="3"/>
    </font>
    <font>
      <sz val="11"/>
      <color indexed="8"/>
      <name val="ＭＳ Ｐゴシック"/>
      <family val="3"/>
    </font>
    <font>
      <sz val="11"/>
      <color indexed="10"/>
      <name val="ＭＳ Ｐゴシック"/>
      <family val="3"/>
    </font>
    <font>
      <sz val="10"/>
      <color indexed="8"/>
      <name val="ＭＳ Ｐ明朝"/>
      <family val="1"/>
    </font>
    <font>
      <sz val="10"/>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0.5"/>
      <color indexed="8"/>
      <name val="ＭＳ Ｐゴシック"/>
      <family val="3"/>
    </font>
    <font>
      <sz val="9"/>
      <color indexed="8"/>
      <name val="ＭＳ Ｐ明朝"/>
      <family val="1"/>
    </font>
    <font>
      <sz val="11"/>
      <color indexed="8"/>
      <name val="ＭＳ Ｐ明朝"/>
      <family val="1"/>
    </font>
    <font>
      <u val="single"/>
      <sz val="8.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right>
        <color indexed="63"/>
      </right>
      <top>
        <color indexed="63"/>
      </top>
      <bottom>
        <color indexed="63"/>
      </bottom>
    </border>
    <border>
      <left>
        <color indexed="63"/>
      </left>
      <right>
        <color indexed="63"/>
      </right>
      <top style="thin"/>
      <bottom style="slantDashDot"/>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color indexed="22"/>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 fillId="0" borderId="0" applyNumberFormat="0" applyFill="0" applyBorder="0" applyAlignment="0" applyProtection="0"/>
    <xf numFmtId="0" fontId="48" fillId="31" borderId="0" applyNumberFormat="0" applyBorder="0" applyAlignment="0" applyProtection="0"/>
  </cellStyleXfs>
  <cellXfs count="254">
    <xf numFmtId="0" fontId="0" fillId="0" borderId="0" xfId="0" applyAlignment="1">
      <alignment vertical="center"/>
    </xf>
    <xf numFmtId="0" fontId="5"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 fillId="0" borderId="0" xfId="0" applyFont="1" applyFill="1" applyAlignment="1" applyProtection="1">
      <alignment horizontal="left" vertical="center" wrapText="1"/>
      <protection/>
    </xf>
    <xf numFmtId="0" fontId="5" fillId="0" borderId="0" xfId="0" applyFont="1" applyFill="1" applyAlignment="1" applyProtection="1">
      <alignment horizontal="left" vertical="center" wrapTex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11" fillId="0" borderId="0" xfId="0" applyFont="1" applyFill="1" applyAlignment="1" applyProtection="1">
      <alignment vertical="center"/>
      <protection/>
    </xf>
    <xf numFmtId="0" fontId="5" fillId="0" borderId="17"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wrapText="1"/>
      <protection/>
    </xf>
    <xf numFmtId="0" fontId="8" fillId="0" borderId="0" xfId="0" applyFont="1" applyFill="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5" fillId="0" borderId="18" xfId="0" applyFont="1" applyFill="1" applyBorder="1" applyAlignment="1" applyProtection="1">
      <alignment vertical="center"/>
      <protection/>
    </xf>
    <xf numFmtId="0" fontId="7" fillId="0" borderId="0" xfId="0" applyFont="1" applyFill="1" applyAlignment="1" applyProtection="1">
      <alignment horizontal="left" vertical="center"/>
      <protection/>
    </xf>
    <xf numFmtId="0" fontId="8" fillId="0" borderId="0" xfId="0" applyFont="1" applyFill="1" applyAlignment="1" applyProtection="1">
      <alignment horizontal="left" vertical="center" wrapText="1"/>
      <protection/>
    </xf>
    <xf numFmtId="0" fontId="5" fillId="0" borderId="19" xfId="0" applyFont="1" applyFill="1" applyBorder="1" applyAlignment="1" applyProtection="1">
      <alignment vertical="center"/>
      <protection/>
    </xf>
    <xf numFmtId="0" fontId="5" fillId="0" borderId="0" xfId="0" applyFont="1" applyFill="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protection/>
    </xf>
    <xf numFmtId="0" fontId="5" fillId="0" borderId="21" xfId="0" applyFont="1" applyFill="1" applyBorder="1" applyAlignment="1" applyProtection="1">
      <alignment vertical="center"/>
      <protection/>
    </xf>
    <xf numFmtId="0" fontId="9"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right" vertical="center" wrapText="1"/>
      <protection/>
    </xf>
    <xf numFmtId="0" fontId="5" fillId="0" borderId="22" xfId="0" applyFont="1" applyFill="1" applyBorder="1" applyAlignment="1" applyProtection="1">
      <alignment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left" vertical="top"/>
      <protection/>
    </xf>
    <xf numFmtId="0" fontId="12"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5" fillId="32" borderId="0" xfId="0" applyFont="1" applyFill="1" applyAlignment="1" applyProtection="1">
      <alignment vertical="center" wrapText="1"/>
      <protection/>
    </xf>
    <xf numFmtId="0" fontId="5" fillId="32" borderId="0" xfId="0" applyFont="1" applyFill="1" applyAlignment="1" applyProtection="1">
      <alignment vertical="center"/>
      <protection/>
    </xf>
    <xf numFmtId="0" fontId="5" fillId="32" borderId="0" xfId="0" applyFont="1" applyFill="1" applyBorder="1" applyAlignment="1" applyProtection="1">
      <alignment vertical="center"/>
      <protection/>
    </xf>
    <xf numFmtId="0" fontId="5" fillId="32" borderId="0" xfId="0" applyFont="1" applyFill="1" applyAlignment="1" applyProtection="1">
      <alignment horizontal="left" vertical="center" wrapText="1"/>
      <protection/>
    </xf>
    <xf numFmtId="0" fontId="5" fillId="32"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8" fillId="32" borderId="0" xfId="0" applyFont="1" applyFill="1" applyBorder="1" applyAlignment="1" applyProtection="1">
      <alignment vertical="center"/>
      <protection/>
    </xf>
    <xf numFmtId="0" fontId="8" fillId="32" borderId="0" xfId="0" applyFont="1" applyFill="1" applyBorder="1" applyAlignment="1" applyProtection="1">
      <alignment horizontal="left" vertical="center"/>
      <protection/>
    </xf>
    <xf numFmtId="0" fontId="8" fillId="32" borderId="0" xfId="0" applyFont="1" applyFill="1" applyAlignment="1" applyProtection="1">
      <alignment horizontal="left" vertical="center"/>
      <protection/>
    </xf>
    <xf numFmtId="0" fontId="5" fillId="0" borderId="0" xfId="0" applyFont="1" applyFill="1" applyAlignment="1" applyProtection="1">
      <alignment vertical="center"/>
      <protection locked="0"/>
    </xf>
    <xf numFmtId="0" fontId="0" fillId="0" borderId="0" xfId="0" applyAlignment="1" applyProtection="1">
      <alignment vertical="center"/>
      <protection locked="0"/>
    </xf>
    <xf numFmtId="49" fontId="5" fillId="0" borderId="0"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NumberFormat="1" applyAlignment="1">
      <alignment vertical="center"/>
    </xf>
    <xf numFmtId="0" fontId="0" fillId="0" borderId="0" xfId="0" applyNumberFormat="1" applyAlignment="1">
      <alignment horizontal="left" vertical="center"/>
    </xf>
    <xf numFmtId="184" fontId="0" fillId="0" borderId="0" xfId="0" applyNumberFormat="1" applyAlignment="1">
      <alignment vertical="center"/>
    </xf>
    <xf numFmtId="0" fontId="8"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6" fillId="0" borderId="0" xfId="0" applyFont="1" applyAlignment="1" applyProtection="1">
      <alignment horizontal="center" vertical="center"/>
      <protection/>
    </xf>
    <xf numFmtId="49" fontId="5" fillId="0" borderId="0" xfId="0" applyNumberFormat="1" applyFont="1" applyFill="1" applyBorder="1" applyAlignment="1" applyProtection="1">
      <alignment vertical="center"/>
      <protection/>
    </xf>
    <xf numFmtId="0" fontId="5" fillId="0" borderId="23" xfId="0" applyFont="1" applyFill="1" applyBorder="1" applyAlignment="1" applyProtection="1">
      <alignment horizontal="left" vertical="center"/>
      <protection/>
    </xf>
    <xf numFmtId="0" fontId="8" fillId="0" borderId="19"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19" xfId="0" applyFont="1" applyFill="1" applyBorder="1" applyAlignment="1" applyProtection="1">
      <alignment vertical="center" wrapText="1"/>
      <protection/>
    </xf>
    <xf numFmtId="0" fontId="5" fillId="0" borderId="24" xfId="0" applyFont="1" applyFill="1" applyBorder="1" applyAlignment="1" applyProtection="1">
      <alignment horizontal="left" vertical="center"/>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0" fontId="12" fillId="32"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5" fillId="32" borderId="0" xfId="0" applyFont="1" applyFill="1" applyAlignment="1" applyProtection="1">
      <alignment horizontal="center" vertical="center"/>
      <protection/>
    </xf>
    <xf numFmtId="0" fontId="0" fillId="0" borderId="0" xfId="0" applyAlignment="1" applyProtection="1">
      <alignment vertical="center"/>
      <protection locked="0"/>
    </xf>
    <xf numFmtId="0" fontId="7" fillId="0" borderId="0" xfId="0" applyFont="1" applyFill="1" applyAlignment="1" applyProtection="1">
      <alignment horizontal="left" vertical="center" wrapText="1"/>
      <protection locked="0"/>
    </xf>
    <xf numFmtId="49" fontId="8" fillId="0" borderId="0" xfId="0" applyNumberFormat="1" applyFont="1" applyFill="1" applyAlignment="1" applyProtection="1">
      <alignment vertical="center"/>
      <protection locked="0"/>
    </xf>
    <xf numFmtId="49" fontId="8" fillId="0" borderId="0" xfId="0" applyNumberFormat="1" applyFont="1" applyFill="1" applyAlignment="1" applyProtection="1">
      <alignment horizontal="center" vertical="center"/>
      <protection locked="0"/>
    </xf>
    <xf numFmtId="49" fontId="0" fillId="0" borderId="19" xfId="0" applyNumberFormat="1" applyBorder="1" applyAlignment="1" applyProtection="1">
      <alignment vertical="center"/>
      <protection locked="0"/>
    </xf>
    <xf numFmtId="49" fontId="0" fillId="0" borderId="19" xfId="0" applyNumberFormat="1" applyBorder="1" applyAlignment="1" applyProtection="1">
      <alignment vertical="center"/>
      <protection locked="0"/>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18" xfId="0" applyFont="1" applyFill="1" applyBorder="1" applyAlignment="1" applyProtection="1">
      <alignment vertical="center"/>
      <protection/>
    </xf>
    <xf numFmtId="49" fontId="5" fillId="0" borderId="19" xfId="0"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xf>
    <xf numFmtId="0" fontId="5" fillId="0" borderId="28"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5" fillId="0" borderId="29" xfId="0" applyFont="1" applyFill="1" applyBorder="1" applyAlignment="1" applyProtection="1">
      <alignment vertical="center"/>
      <protection/>
    </xf>
    <xf numFmtId="49" fontId="9" fillId="32" borderId="19"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49" fontId="9" fillId="0" borderId="30" xfId="0" applyNumberFormat="1" applyFont="1" applyFill="1" applyBorder="1" applyAlignment="1" applyProtection="1">
      <alignment horizontal="center" vertical="center" wrapText="1"/>
      <protection locked="0"/>
    </xf>
    <xf numFmtId="49" fontId="9" fillId="0" borderId="31" xfId="0" applyNumberFormat="1"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center" vertical="center" wrapText="1"/>
      <protection locked="0"/>
    </xf>
    <xf numFmtId="49" fontId="9" fillId="32" borderId="20" xfId="0" applyNumberFormat="1" applyFont="1" applyFill="1" applyBorder="1" applyAlignment="1" applyProtection="1">
      <alignment horizontal="center" vertical="center" wrapText="1"/>
      <protection locked="0"/>
    </xf>
    <xf numFmtId="49" fontId="9" fillId="32" borderId="31" xfId="0" applyNumberFormat="1" applyFont="1" applyFill="1" applyBorder="1" applyAlignment="1" applyProtection="1">
      <alignment horizontal="center" vertical="center" wrapText="1"/>
      <protection locked="0"/>
    </xf>
    <xf numFmtId="49" fontId="9" fillId="32" borderId="32" xfId="0" applyNumberFormat="1" applyFont="1" applyFill="1" applyBorder="1" applyAlignment="1" applyProtection="1">
      <alignment horizontal="center" vertical="center" wrapText="1"/>
      <protection locked="0"/>
    </xf>
    <xf numFmtId="49" fontId="9" fillId="32" borderId="3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5" fillId="0" borderId="19" xfId="0" applyFont="1" applyFill="1" applyBorder="1" applyAlignment="1" applyProtection="1">
      <alignment vertical="center"/>
      <protection locked="0"/>
    </xf>
    <xf numFmtId="180" fontId="5" fillId="0" borderId="0" xfId="0" applyNumberFormat="1" applyFont="1" applyFill="1" applyAlignment="1" applyProtection="1">
      <alignment vertical="center"/>
      <protection locked="0"/>
    </xf>
    <xf numFmtId="0" fontId="5" fillId="32" borderId="19"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wrapText="1"/>
      <protection/>
    </xf>
    <xf numFmtId="49" fontId="9" fillId="0" borderId="19" xfId="0" applyNumberFormat="1" applyFont="1" applyFill="1" applyBorder="1" applyAlignment="1" applyProtection="1">
      <alignment horizontal="center" vertical="center" wrapText="1"/>
      <protection locked="0"/>
    </xf>
    <xf numFmtId="180" fontId="5" fillId="32" borderId="33" xfId="0" applyNumberFormat="1" applyFont="1" applyFill="1" applyBorder="1" applyAlignment="1" applyProtection="1">
      <alignment horizontal="left" vertical="center" wrapText="1"/>
      <protection locked="0"/>
    </xf>
    <xf numFmtId="180" fontId="5" fillId="32" borderId="34" xfId="0" applyNumberFormat="1" applyFont="1" applyFill="1" applyBorder="1" applyAlignment="1" applyProtection="1">
      <alignment horizontal="left" vertical="center" wrapText="1"/>
      <protection locked="0"/>
    </xf>
    <xf numFmtId="180" fontId="5" fillId="32" borderId="35" xfId="0" applyNumberFormat="1" applyFont="1" applyFill="1" applyBorder="1" applyAlignment="1" applyProtection="1">
      <alignment horizontal="left" vertical="center" wrapText="1"/>
      <protection locked="0"/>
    </xf>
    <xf numFmtId="0" fontId="5" fillId="32" borderId="33" xfId="0" applyFont="1" applyFill="1" applyBorder="1" applyAlignment="1" applyProtection="1">
      <alignment horizontal="left" vertical="center" shrinkToFit="1"/>
      <protection locked="0"/>
    </xf>
    <xf numFmtId="0" fontId="5" fillId="32" borderId="34" xfId="0" applyFont="1" applyFill="1" applyBorder="1" applyAlignment="1" applyProtection="1">
      <alignment horizontal="left" vertical="center" shrinkToFit="1"/>
      <protection locked="0"/>
    </xf>
    <xf numFmtId="0" fontId="5" fillId="32" borderId="35" xfId="0" applyFont="1" applyFill="1" applyBorder="1" applyAlignment="1" applyProtection="1">
      <alignment horizontal="left" vertical="center" shrinkToFit="1"/>
      <protection locked="0"/>
    </xf>
    <xf numFmtId="0" fontId="5" fillId="0" borderId="0" xfId="0" applyFont="1" applyFill="1" applyAlignment="1" applyProtection="1">
      <alignment horizontal="left" vertical="center"/>
      <protection/>
    </xf>
    <xf numFmtId="0" fontId="8" fillId="0" borderId="0" xfId="0" applyFont="1" applyFill="1" applyBorder="1" applyAlignment="1" applyProtection="1">
      <alignment horizontal="left" vertical="center" wrapText="1"/>
      <protection/>
    </xf>
    <xf numFmtId="0" fontId="5" fillId="0" borderId="20"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0" xfId="0" applyFont="1" applyFill="1" applyAlignment="1" applyProtection="1">
      <alignment vertical="center" wrapText="1"/>
      <protection/>
    </xf>
    <xf numFmtId="0" fontId="13" fillId="0" borderId="24"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5" fillId="0" borderId="0" xfId="0" applyFont="1" applyFill="1" applyBorder="1" applyAlignment="1" applyProtection="1">
      <alignment horizontal="right" vertical="center"/>
      <protection/>
    </xf>
    <xf numFmtId="0" fontId="14" fillId="0" borderId="33" xfId="0" applyFont="1" applyFill="1" applyBorder="1" applyAlignment="1" applyProtection="1">
      <alignment horizontal="left" vertical="center"/>
      <protection/>
    </xf>
    <xf numFmtId="0" fontId="14" fillId="0" borderId="34" xfId="0" applyFont="1" applyFill="1" applyBorder="1" applyAlignment="1" applyProtection="1">
      <alignment horizontal="left" vertical="center"/>
      <protection/>
    </xf>
    <xf numFmtId="0" fontId="14" fillId="0" borderId="35" xfId="0" applyFont="1" applyFill="1" applyBorder="1" applyAlignment="1" applyProtection="1">
      <alignment horizontal="left" vertical="center"/>
      <protection/>
    </xf>
    <xf numFmtId="0" fontId="5" fillId="32" borderId="33" xfId="0" applyFont="1" applyFill="1" applyBorder="1" applyAlignment="1" applyProtection="1">
      <alignment horizontal="left" vertical="center"/>
      <protection locked="0"/>
    </xf>
    <xf numFmtId="0" fontId="5" fillId="32" borderId="34" xfId="0" applyFont="1" applyFill="1" applyBorder="1" applyAlignment="1" applyProtection="1">
      <alignment horizontal="left" vertical="center"/>
      <protection locked="0"/>
    </xf>
    <xf numFmtId="0" fontId="5" fillId="32" borderId="35" xfId="0" applyFont="1" applyFill="1" applyBorder="1" applyAlignment="1" applyProtection="1">
      <alignment horizontal="left" vertical="center"/>
      <protection locked="0"/>
    </xf>
    <xf numFmtId="0" fontId="8" fillId="0" borderId="0" xfId="0"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3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15" fillId="32" borderId="33" xfId="43" applyFont="1" applyFill="1" applyBorder="1" applyAlignment="1" applyProtection="1">
      <alignment horizontal="left" vertical="center" wrapText="1"/>
      <protection locked="0"/>
    </xf>
    <xf numFmtId="0" fontId="5" fillId="32" borderId="34" xfId="0" applyFont="1" applyFill="1" applyBorder="1" applyAlignment="1" applyProtection="1">
      <alignment horizontal="left" vertical="center" wrapText="1"/>
      <protection locked="0"/>
    </xf>
    <xf numFmtId="0" fontId="5" fillId="32" borderId="35"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xf>
    <xf numFmtId="0" fontId="7" fillId="0" borderId="0" xfId="0" applyFont="1" applyFill="1" applyAlignment="1" applyProtection="1">
      <alignment horizontal="left" vertical="center" wrapText="1"/>
      <protection/>
    </xf>
    <xf numFmtId="0" fontId="5" fillId="32" borderId="37" xfId="0" applyFont="1" applyFill="1" applyBorder="1" applyAlignment="1" applyProtection="1">
      <alignment horizontal="left" vertical="center"/>
      <protection locked="0"/>
    </xf>
    <xf numFmtId="0" fontId="5" fillId="32" borderId="38" xfId="0" applyFont="1" applyFill="1" applyBorder="1" applyAlignment="1" applyProtection="1">
      <alignment horizontal="left" vertical="center"/>
      <protection locked="0"/>
    </xf>
    <xf numFmtId="0" fontId="5" fillId="32" borderId="39" xfId="0" applyFont="1" applyFill="1" applyBorder="1" applyAlignment="1" applyProtection="1">
      <alignment horizontal="left" vertical="center"/>
      <protection locked="0"/>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left" vertical="center" wrapText="1"/>
      <protection/>
    </xf>
    <xf numFmtId="0" fontId="5" fillId="32" borderId="28" xfId="0" applyFont="1" applyFill="1" applyBorder="1" applyAlignment="1" applyProtection="1">
      <alignment horizontal="left" vertical="center"/>
      <protection locked="0"/>
    </xf>
    <xf numFmtId="0" fontId="5" fillId="32" borderId="21" xfId="0" applyFont="1" applyFill="1" applyBorder="1" applyAlignment="1" applyProtection="1">
      <alignment horizontal="left" vertical="center"/>
      <protection locked="0"/>
    </xf>
    <xf numFmtId="0" fontId="5" fillId="32" borderId="29"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8" fillId="0" borderId="0" xfId="0" applyFont="1" applyFill="1" applyAlignment="1" applyProtection="1">
      <alignment vertical="center" wrapText="1"/>
      <protection/>
    </xf>
    <xf numFmtId="0" fontId="8" fillId="32" borderId="19"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xf>
    <xf numFmtId="0" fontId="3" fillId="0" borderId="0" xfId="43" applyFill="1" applyAlignment="1" applyProtection="1">
      <alignment horizontal="left" vertical="center" wrapText="1"/>
      <protection/>
    </xf>
    <xf numFmtId="0" fontId="15" fillId="0" borderId="0" xfId="43" applyFont="1" applyFill="1" applyAlignment="1" applyProtection="1">
      <alignment horizontal="left" vertical="center" wrapText="1"/>
      <protection/>
    </xf>
    <xf numFmtId="0" fontId="7" fillId="0" borderId="0" xfId="0" applyFont="1" applyFill="1" applyAlignment="1" applyProtection="1">
      <alignment horizontal="left" vertical="center"/>
      <protection/>
    </xf>
    <xf numFmtId="0" fontId="9" fillId="0" borderId="0" xfId="0" applyFont="1" applyFill="1" applyAlignment="1" applyProtection="1">
      <alignment horizontal="left" vertical="center" wrapText="1"/>
      <protection/>
    </xf>
    <xf numFmtId="183" fontId="5" fillId="32" borderId="19" xfId="49" applyNumberFormat="1" applyFont="1" applyFill="1" applyBorder="1" applyAlignment="1" applyProtection="1">
      <alignment vertical="center"/>
      <protection locked="0"/>
    </xf>
    <xf numFmtId="0" fontId="5" fillId="0" borderId="0" xfId="0" applyFont="1" applyFill="1" applyAlignment="1" applyProtection="1">
      <alignment horizontal="right" vertical="center"/>
      <protection/>
    </xf>
    <xf numFmtId="0" fontId="5" fillId="0" borderId="18" xfId="0" applyFont="1" applyFill="1" applyBorder="1" applyAlignment="1" applyProtection="1">
      <alignment horizontal="right" vertical="center"/>
      <protection/>
    </xf>
    <xf numFmtId="0" fontId="5" fillId="32" borderId="19" xfId="0" applyFont="1" applyFill="1" applyBorder="1" applyAlignment="1" applyProtection="1">
      <alignment horizontal="left" vertical="center"/>
      <protection locked="0"/>
    </xf>
    <xf numFmtId="184" fontId="5" fillId="32" borderId="19" xfId="0" applyNumberFormat="1" applyFont="1" applyFill="1" applyBorder="1" applyAlignment="1" applyProtection="1">
      <alignment horizontal="left" vertical="center"/>
      <protection locked="0"/>
    </xf>
    <xf numFmtId="0" fontId="5" fillId="0" borderId="33"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5" fillId="0" borderId="0" xfId="0" applyFont="1" applyFill="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3"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32" borderId="33" xfId="0" applyFont="1" applyFill="1" applyBorder="1" applyAlignment="1" applyProtection="1">
      <alignment horizontal="left" vertical="center" wrapText="1"/>
      <protection locked="0"/>
    </xf>
    <xf numFmtId="0" fontId="5" fillId="0" borderId="0" xfId="0" applyFont="1" applyFill="1" applyAlignment="1" applyProtection="1">
      <alignment vertical="center"/>
      <protection/>
    </xf>
    <xf numFmtId="58" fontId="5" fillId="0" borderId="33" xfId="0" applyNumberFormat="1" applyFont="1" applyFill="1" applyBorder="1" applyAlignment="1" applyProtection="1">
      <alignment horizontal="left" vertical="center"/>
      <protection locked="0"/>
    </xf>
    <xf numFmtId="58" fontId="5" fillId="0" borderId="34" xfId="0" applyNumberFormat="1" applyFont="1" applyFill="1" applyBorder="1" applyAlignment="1" applyProtection="1">
      <alignment horizontal="left" vertical="center"/>
      <protection locked="0"/>
    </xf>
    <xf numFmtId="58" fontId="5" fillId="0" borderId="35" xfId="0" applyNumberFormat="1"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xf>
    <xf numFmtId="0" fontId="8" fillId="0" borderId="41"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center" wrapText="1"/>
      <protection/>
    </xf>
    <xf numFmtId="0" fontId="8" fillId="0" borderId="43" xfId="0" applyFont="1" applyFill="1" applyBorder="1" applyAlignment="1" applyProtection="1">
      <alignment horizontal="left" vertical="center" wrapText="1"/>
      <protection/>
    </xf>
    <xf numFmtId="0" fontId="8" fillId="0" borderId="44" xfId="0" applyFont="1" applyFill="1" applyBorder="1" applyAlignment="1" applyProtection="1">
      <alignment horizontal="left" vertical="center" wrapText="1"/>
      <protection/>
    </xf>
    <xf numFmtId="0" fontId="8" fillId="0" borderId="45"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8" fillId="0" borderId="46" xfId="0" applyFont="1" applyFill="1" applyBorder="1" applyAlignment="1" applyProtection="1">
      <alignment horizontal="left" vertical="center" wrapText="1"/>
      <protection/>
    </xf>
    <xf numFmtId="183" fontId="5" fillId="0" borderId="33" xfId="0" applyNumberFormat="1" applyFont="1" applyFill="1" applyBorder="1" applyAlignment="1" applyProtection="1">
      <alignment vertical="center"/>
      <protection/>
    </xf>
    <xf numFmtId="183" fontId="5" fillId="0" borderId="34" xfId="0" applyNumberFormat="1" applyFont="1" applyFill="1" applyBorder="1" applyAlignment="1" applyProtection="1">
      <alignment vertical="center"/>
      <protection/>
    </xf>
    <xf numFmtId="183" fontId="5" fillId="0" borderId="35" xfId="0"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8" fillId="0" borderId="19" xfId="0" applyFont="1" applyFill="1" applyBorder="1" applyAlignment="1" applyProtection="1">
      <alignment vertical="center"/>
      <protection/>
    </xf>
    <xf numFmtId="0" fontId="5" fillId="32" borderId="19"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5" fillId="32" borderId="47" xfId="0" applyFont="1" applyFill="1" applyBorder="1" applyAlignment="1" applyProtection="1">
      <alignment horizontal="left" vertical="center" shrinkToFit="1"/>
      <protection locked="0"/>
    </xf>
    <xf numFmtId="0" fontId="5" fillId="32" borderId="48" xfId="0" applyFont="1" applyFill="1" applyBorder="1" applyAlignment="1" applyProtection="1">
      <alignment horizontal="left" vertical="center" shrinkToFit="1"/>
      <protection locked="0"/>
    </xf>
    <xf numFmtId="0" fontId="5" fillId="32" borderId="49" xfId="0" applyFont="1" applyFill="1" applyBorder="1" applyAlignment="1" applyProtection="1">
      <alignment horizontal="left" vertical="center" shrinkToFit="1"/>
      <protection locked="0"/>
    </xf>
    <xf numFmtId="0" fontId="5" fillId="32" borderId="33" xfId="0" applyFont="1" applyFill="1" applyBorder="1" applyAlignment="1" applyProtection="1">
      <alignment vertical="center" wrapText="1"/>
      <protection locked="0"/>
    </xf>
    <xf numFmtId="0" fontId="5" fillId="32" borderId="34" xfId="0" applyFont="1" applyFill="1" applyBorder="1" applyAlignment="1" applyProtection="1">
      <alignment vertical="center" wrapText="1"/>
      <protection locked="0"/>
    </xf>
    <xf numFmtId="0" fontId="5" fillId="32" borderId="35" xfId="0" applyFont="1" applyFill="1" applyBorder="1" applyAlignment="1" applyProtection="1">
      <alignment vertical="center" wrapText="1"/>
      <protection locked="0"/>
    </xf>
    <xf numFmtId="0" fontId="5" fillId="32" borderId="28" xfId="0" applyFont="1" applyFill="1" applyBorder="1" applyAlignment="1" applyProtection="1">
      <alignment horizontal="left" vertical="center" shrinkToFit="1"/>
      <protection locked="0"/>
    </xf>
    <xf numFmtId="0" fontId="5" fillId="32" borderId="21" xfId="0" applyFont="1" applyFill="1" applyBorder="1" applyAlignment="1" applyProtection="1">
      <alignment horizontal="left" vertical="center" shrinkToFit="1"/>
      <protection locked="0"/>
    </xf>
    <xf numFmtId="0" fontId="5" fillId="32" borderId="29" xfId="0" applyFont="1" applyFill="1" applyBorder="1" applyAlignment="1" applyProtection="1">
      <alignment horizontal="left" vertical="center" shrinkToFit="1"/>
      <protection locked="0"/>
    </xf>
    <xf numFmtId="0" fontId="5" fillId="32" borderId="33" xfId="0" applyFont="1" applyFill="1" applyBorder="1" applyAlignment="1" applyProtection="1">
      <alignment horizontal="right" vertical="center"/>
      <protection locked="0"/>
    </xf>
    <xf numFmtId="0" fontId="5" fillId="32" borderId="34" xfId="0" applyFont="1" applyFill="1" applyBorder="1" applyAlignment="1" applyProtection="1">
      <alignment horizontal="right" vertical="center"/>
      <protection locked="0"/>
    </xf>
    <xf numFmtId="0" fontId="5" fillId="32" borderId="35" xfId="0" applyFont="1" applyFill="1" applyBorder="1" applyAlignment="1" applyProtection="1">
      <alignment horizontal="right" vertical="center"/>
      <protection locked="0"/>
    </xf>
    <xf numFmtId="0" fontId="5" fillId="32" borderId="26" xfId="0" applyFont="1" applyFill="1" applyBorder="1" applyAlignment="1" applyProtection="1">
      <alignment vertical="center" shrinkToFit="1"/>
      <protection locked="0"/>
    </xf>
    <xf numFmtId="0" fontId="5" fillId="32" borderId="24" xfId="0" applyFont="1" applyFill="1" applyBorder="1" applyAlignment="1" applyProtection="1">
      <alignment vertical="center" shrinkToFit="1"/>
      <protection locked="0"/>
    </xf>
    <xf numFmtId="0" fontId="5" fillId="32" borderId="27" xfId="0" applyFont="1" applyFill="1" applyBorder="1" applyAlignment="1" applyProtection="1">
      <alignment vertical="center" shrinkToFit="1"/>
      <protection locked="0"/>
    </xf>
    <xf numFmtId="0" fontId="8" fillId="32" borderId="33" xfId="0" applyFont="1" applyFill="1" applyBorder="1" applyAlignment="1" applyProtection="1">
      <alignment horizontal="left" vertical="center" shrinkToFit="1"/>
      <protection locked="0"/>
    </xf>
    <xf numFmtId="0" fontId="8" fillId="32" borderId="34" xfId="0" applyFont="1" applyFill="1" applyBorder="1" applyAlignment="1" applyProtection="1">
      <alignment horizontal="left" vertical="center" shrinkToFit="1"/>
      <protection locked="0"/>
    </xf>
    <xf numFmtId="0" fontId="8" fillId="32" borderId="35" xfId="0" applyFont="1" applyFill="1" applyBorder="1" applyAlignment="1" applyProtection="1">
      <alignment horizontal="left" vertical="center" shrinkToFit="1"/>
      <protection locked="0"/>
    </xf>
    <xf numFmtId="0" fontId="5" fillId="32" borderId="50" xfId="0" applyFont="1" applyFill="1" applyBorder="1" applyAlignment="1" applyProtection="1">
      <alignment vertical="center" shrinkToFit="1"/>
      <protection locked="0"/>
    </xf>
    <xf numFmtId="0" fontId="5" fillId="32" borderId="51" xfId="0" applyFont="1" applyFill="1" applyBorder="1" applyAlignment="1" applyProtection="1">
      <alignment vertical="center" shrinkToFit="1"/>
      <protection locked="0"/>
    </xf>
    <xf numFmtId="0" fontId="5" fillId="32" borderId="52" xfId="0" applyFont="1" applyFill="1" applyBorder="1" applyAlignment="1" applyProtection="1">
      <alignment vertical="center" shrinkToFit="1"/>
      <protection locked="0"/>
    </xf>
    <xf numFmtId="0" fontId="5" fillId="32" borderId="0" xfId="0" applyFont="1" applyFill="1" applyBorder="1" applyAlignment="1" applyProtection="1">
      <alignment horizontal="right" vertical="center"/>
      <protection locked="0"/>
    </xf>
    <xf numFmtId="0" fontId="5" fillId="0" borderId="18" xfId="0" applyFont="1" applyFill="1" applyBorder="1" applyAlignment="1" applyProtection="1">
      <alignment vertical="center" wrapText="1"/>
      <protection/>
    </xf>
    <xf numFmtId="0" fontId="5" fillId="32" borderId="33" xfId="0" applyFont="1" applyFill="1" applyBorder="1" applyAlignment="1" applyProtection="1">
      <alignment vertical="center" shrinkToFit="1"/>
      <protection locked="0"/>
    </xf>
    <xf numFmtId="0" fontId="5" fillId="32" borderId="34" xfId="0" applyFont="1" applyFill="1" applyBorder="1" applyAlignment="1" applyProtection="1">
      <alignment vertical="center" shrinkToFit="1"/>
      <protection locked="0"/>
    </xf>
    <xf numFmtId="0" fontId="5" fillId="32" borderId="35" xfId="0" applyFont="1" applyFill="1" applyBorder="1" applyAlignment="1" applyProtection="1">
      <alignment vertical="center" shrinkToFit="1"/>
      <protection locked="0"/>
    </xf>
    <xf numFmtId="0" fontId="5" fillId="32" borderId="26" xfId="0" applyFont="1" applyFill="1" applyBorder="1" applyAlignment="1" applyProtection="1">
      <alignment horizontal="left" vertical="center"/>
      <protection locked="0"/>
    </xf>
    <xf numFmtId="0" fontId="5" fillId="32" borderId="24" xfId="0" applyFont="1" applyFill="1" applyBorder="1" applyAlignment="1" applyProtection="1">
      <alignment horizontal="left" vertical="center"/>
      <protection locked="0"/>
    </xf>
    <xf numFmtId="0" fontId="5" fillId="32" borderId="27"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400</xdr:row>
      <xdr:rowOff>180975</xdr:rowOff>
    </xdr:from>
    <xdr:to>
      <xdr:col>26</xdr:col>
      <xdr:colOff>95250</xdr:colOff>
      <xdr:row>407</xdr:row>
      <xdr:rowOff>0</xdr:rowOff>
    </xdr:to>
    <xdr:sp>
      <xdr:nvSpPr>
        <xdr:cNvPr id="1" name="テキスト ボックス 1"/>
        <xdr:cNvSpPr txBox="1">
          <a:spLocks noChangeArrowheads="1"/>
        </xdr:cNvSpPr>
      </xdr:nvSpPr>
      <xdr:spPr>
        <a:xfrm>
          <a:off x="4400550" y="89620725"/>
          <a:ext cx="2314575" cy="8667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①母国語レベル（問題なく対応可）</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②日常会話レベル</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③片言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（図・用語集を用いて診察可）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yokino@pref.ishikawa.lg.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688"/>
  <sheetViews>
    <sheetView tabSelected="1" view="pageBreakPreview" zoomScaleSheetLayoutView="100" zoomScalePageLayoutView="0" workbookViewId="0" topLeftCell="A1">
      <selection activeCell="D527" sqref="D527:AB527"/>
    </sheetView>
  </sheetViews>
  <sheetFormatPr defaultColWidth="9.00390625" defaultRowHeight="13.5"/>
  <cols>
    <col min="1" max="1" width="1.4921875" style="2" customWidth="1"/>
    <col min="2" max="2" width="3.75390625" style="13" customWidth="1"/>
    <col min="3" max="3" width="2.625" style="2" customWidth="1"/>
    <col min="4" max="4" width="10.25390625" style="2" customWidth="1"/>
    <col min="5" max="28" width="3.125" style="2" customWidth="1"/>
    <col min="29" max="29" width="1.25" style="2" customWidth="1"/>
    <col min="30" max="30" width="9.00390625" style="54" customWidth="1"/>
    <col min="31" max="31" width="8.75390625" style="54" customWidth="1"/>
    <col min="32" max="36" width="9.00390625" style="54" customWidth="1"/>
    <col min="37" max="40" width="4.375" style="54" customWidth="1"/>
    <col min="41" max="16384" width="9.00390625" style="2" customWidth="1"/>
  </cols>
  <sheetData>
    <row r="1" spans="1:28" ht="14.25">
      <c r="A1" s="16" t="s">
        <v>147</v>
      </c>
      <c r="AA1" s="17"/>
      <c r="AB1" s="17"/>
    </row>
    <row r="2" spans="3:28" ht="27" customHeight="1">
      <c r="C2" s="18" t="s">
        <v>150</v>
      </c>
      <c r="W2" s="2" t="s">
        <v>148</v>
      </c>
      <c r="Z2" s="184"/>
      <c r="AA2" s="185"/>
      <c r="AB2" s="186"/>
    </row>
    <row r="3" spans="27:40" ht="4.5" customHeight="1" thickBot="1">
      <c r="AA3" s="19"/>
      <c r="AB3" s="19"/>
      <c r="AE3" s="78"/>
      <c r="AF3" s="78"/>
      <c r="AG3" s="78"/>
      <c r="AH3" s="78"/>
      <c r="AI3" s="78"/>
      <c r="AJ3" s="78"/>
      <c r="AK3" s="78"/>
      <c r="AL3" s="78"/>
      <c r="AM3" s="78"/>
      <c r="AN3" s="78"/>
    </row>
    <row r="4" spans="3:40" ht="6.75" customHeight="1">
      <c r="C4" s="5"/>
      <c r="D4" s="6"/>
      <c r="E4" s="6"/>
      <c r="F4" s="6"/>
      <c r="G4" s="6"/>
      <c r="H4" s="6"/>
      <c r="I4" s="6"/>
      <c r="J4" s="6"/>
      <c r="K4" s="6"/>
      <c r="L4" s="6"/>
      <c r="M4" s="6"/>
      <c r="N4" s="6"/>
      <c r="O4" s="6"/>
      <c r="P4" s="6"/>
      <c r="Q4" s="6"/>
      <c r="R4" s="6"/>
      <c r="S4" s="6"/>
      <c r="T4" s="6"/>
      <c r="U4" s="6"/>
      <c r="V4" s="6"/>
      <c r="W4" s="6"/>
      <c r="X4" s="6"/>
      <c r="Y4" s="6"/>
      <c r="Z4" s="6"/>
      <c r="AA4" s="7"/>
      <c r="AB4" s="8"/>
      <c r="AE4" s="78"/>
      <c r="AF4" s="78"/>
      <c r="AG4" s="78"/>
      <c r="AH4" s="78"/>
      <c r="AI4" s="78"/>
      <c r="AJ4" s="78"/>
      <c r="AK4" s="78"/>
      <c r="AL4" s="78"/>
      <c r="AM4" s="78"/>
      <c r="AN4" s="78"/>
    </row>
    <row r="5" spans="2:40" ht="11.25" customHeight="1">
      <c r="B5" s="20"/>
      <c r="C5" s="7" t="s">
        <v>84</v>
      </c>
      <c r="E5" s="7"/>
      <c r="F5" s="7"/>
      <c r="G5" s="7"/>
      <c r="H5" s="7"/>
      <c r="I5" s="7"/>
      <c r="J5" s="7"/>
      <c r="K5" s="7"/>
      <c r="L5" s="7"/>
      <c r="M5" s="7"/>
      <c r="N5" s="7"/>
      <c r="O5" s="7"/>
      <c r="P5" s="7"/>
      <c r="Q5" s="7"/>
      <c r="R5" s="7"/>
      <c r="S5" s="7"/>
      <c r="T5" s="7"/>
      <c r="U5" s="7"/>
      <c r="V5" s="7"/>
      <c r="W5" s="7"/>
      <c r="X5" s="7"/>
      <c r="Y5" s="7"/>
      <c r="Z5" s="7"/>
      <c r="AA5" s="7"/>
      <c r="AB5" s="8"/>
      <c r="AE5" s="78"/>
      <c r="AF5" s="78"/>
      <c r="AG5" s="78"/>
      <c r="AH5" s="78"/>
      <c r="AI5" s="78"/>
      <c r="AJ5" s="78"/>
      <c r="AK5" s="78"/>
      <c r="AL5" s="78"/>
      <c r="AM5" s="78"/>
      <c r="AN5" s="78"/>
    </row>
    <row r="6" spans="2:40" ht="4.5" customHeight="1">
      <c r="B6" s="20"/>
      <c r="C6" s="7"/>
      <c r="E6" s="7"/>
      <c r="F6" s="7"/>
      <c r="G6" s="7"/>
      <c r="H6" s="7"/>
      <c r="I6" s="7"/>
      <c r="J6" s="7"/>
      <c r="K6" s="7"/>
      <c r="L6" s="7"/>
      <c r="M6" s="7"/>
      <c r="N6" s="7"/>
      <c r="O6" s="7"/>
      <c r="P6" s="7"/>
      <c r="Q6" s="7"/>
      <c r="R6" s="7"/>
      <c r="S6" s="7"/>
      <c r="T6" s="7"/>
      <c r="U6" s="7"/>
      <c r="V6" s="7"/>
      <c r="W6" s="7"/>
      <c r="X6" s="7"/>
      <c r="Y6" s="7"/>
      <c r="Z6" s="7"/>
      <c r="AA6" s="7"/>
      <c r="AB6" s="8"/>
      <c r="AC6" s="26"/>
      <c r="AD6" s="104"/>
      <c r="AE6" s="78"/>
      <c r="AF6" s="78"/>
      <c r="AG6" s="78"/>
      <c r="AH6" s="78"/>
      <c r="AI6" s="78"/>
      <c r="AJ6" s="78"/>
      <c r="AK6" s="78"/>
      <c r="AL6" s="78"/>
      <c r="AM6" s="78"/>
      <c r="AN6" s="78"/>
    </row>
    <row r="7" spans="2:40" ht="145.5" customHeight="1">
      <c r="B7" s="20"/>
      <c r="C7" s="7"/>
      <c r="D7" s="194" t="s">
        <v>378</v>
      </c>
      <c r="E7" s="174"/>
      <c r="F7" s="174"/>
      <c r="G7" s="174"/>
      <c r="H7" s="174"/>
      <c r="I7" s="174"/>
      <c r="J7" s="174"/>
      <c r="K7" s="174"/>
      <c r="L7" s="174"/>
      <c r="M7" s="174"/>
      <c r="N7" s="174"/>
      <c r="O7" s="174"/>
      <c r="P7" s="174"/>
      <c r="Q7" s="174"/>
      <c r="R7" s="174"/>
      <c r="S7" s="174"/>
      <c r="T7" s="174"/>
      <c r="U7" s="174"/>
      <c r="V7" s="174"/>
      <c r="W7" s="174"/>
      <c r="X7" s="174"/>
      <c r="Y7" s="174"/>
      <c r="Z7" s="174"/>
      <c r="AA7" s="174"/>
      <c r="AB7" s="195"/>
      <c r="AC7" s="26"/>
      <c r="AD7" s="104"/>
      <c r="AE7" s="78"/>
      <c r="AF7" s="78"/>
      <c r="AG7" s="78"/>
      <c r="AH7" s="78"/>
      <c r="AI7" s="78"/>
      <c r="AJ7" s="78"/>
      <c r="AK7" s="78"/>
      <c r="AL7" s="78"/>
      <c r="AM7" s="78"/>
      <c r="AN7" s="78"/>
    </row>
    <row r="8" spans="2:40" ht="4.5" customHeight="1">
      <c r="B8" s="20"/>
      <c r="C8" s="12"/>
      <c r="D8" s="26"/>
      <c r="E8" s="26"/>
      <c r="F8" s="26"/>
      <c r="G8" s="26"/>
      <c r="H8" s="26"/>
      <c r="I8" s="26"/>
      <c r="J8" s="26"/>
      <c r="K8" s="26"/>
      <c r="L8" s="26"/>
      <c r="M8" s="26"/>
      <c r="N8" s="26"/>
      <c r="O8" s="26"/>
      <c r="P8" s="26"/>
      <c r="Q8" s="26"/>
      <c r="R8" s="26"/>
      <c r="S8" s="26"/>
      <c r="T8" s="26"/>
      <c r="U8" s="26"/>
      <c r="V8" s="26"/>
      <c r="W8" s="26"/>
      <c r="X8" s="26"/>
      <c r="Y8" s="26"/>
      <c r="Z8" s="26"/>
      <c r="AA8" s="26"/>
      <c r="AB8" s="62"/>
      <c r="AC8" s="26"/>
      <c r="AD8" s="104"/>
      <c r="AE8" s="104"/>
      <c r="AF8" s="104"/>
      <c r="AG8" s="104"/>
      <c r="AH8" s="104"/>
      <c r="AI8" s="104"/>
      <c r="AJ8" s="104"/>
      <c r="AK8" s="104"/>
      <c r="AL8" s="104"/>
      <c r="AM8" s="104"/>
      <c r="AN8" s="104"/>
    </row>
    <row r="9" spans="2:40" ht="7.5" customHeight="1" thickBot="1">
      <c r="B9" s="21"/>
      <c r="C9" s="9"/>
      <c r="D9" s="10"/>
      <c r="E9" s="10"/>
      <c r="F9" s="10"/>
      <c r="G9" s="10"/>
      <c r="H9" s="10"/>
      <c r="I9" s="10"/>
      <c r="J9" s="10"/>
      <c r="K9" s="10"/>
      <c r="L9" s="10"/>
      <c r="M9" s="10"/>
      <c r="N9" s="10"/>
      <c r="O9" s="10"/>
      <c r="P9" s="10"/>
      <c r="Q9" s="10"/>
      <c r="R9" s="10"/>
      <c r="S9" s="10"/>
      <c r="T9" s="10"/>
      <c r="U9" s="10"/>
      <c r="V9" s="10"/>
      <c r="W9" s="10"/>
      <c r="X9" s="10"/>
      <c r="Y9" s="10"/>
      <c r="Z9" s="10"/>
      <c r="AA9" s="10"/>
      <c r="AB9" s="11"/>
      <c r="AC9" s="26"/>
      <c r="AD9" s="104"/>
      <c r="AE9" s="104"/>
      <c r="AF9" s="104"/>
      <c r="AG9" s="104"/>
      <c r="AH9" s="104"/>
      <c r="AI9" s="104"/>
      <c r="AJ9" s="104"/>
      <c r="AK9" s="104"/>
      <c r="AL9" s="104"/>
      <c r="AM9" s="104"/>
      <c r="AN9" s="104"/>
    </row>
    <row r="10" spans="4:28" ht="30" customHeight="1">
      <c r="D10" s="4"/>
      <c r="E10" s="4"/>
      <c r="F10" s="4"/>
      <c r="G10" s="4"/>
      <c r="H10" s="4"/>
      <c r="I10" s="4"/>
      <c r="J10" s="4"/>
      <c r="K10" s="4"/>
      <c r="L10" s="4"/>
      <c r="M10" s="4"/>
      <c r="N10" s="4"/>
      <c r="O10" s="4"/>
      <c r="P10" s="4"/>
      <c r="Q10" s="4"/>
      <c r="R10" s="4"/>
      <c r="S10" s="4"/>
      <c r="T10" s="4"/>
      <c r="U10" s="4"/>
      <c r="V10" s="4"/>
      <c r="W10" s="4"/>
      <c r="X10" s="4"/>
      <c r="Y10" s="4"/>
      <c r="Z10" s="4"/>
      <c r="AA10" s="4"/>
      <c r="AB10" s="4"/>
    </row>
    <row r="11" spans="2:28" ht="22.5" customHeight="1">
      <c r="B11" s="2" t="s">
        <v>71</v>
      </c>
      <c r="D11" s="4"/>
      <c r="E11" s="4"/>
      <c r="F11" s="4"/>
      <c r="G11" s="4"/>
      <c r="H11" s="4"/>
      <c r="I11" s="4"/>
      <c r="J11" s="4"/>
      <c r="K11" s="4"/>
      <c r="L11" s="4"/>
      <c r="M11" s="4"/>
      <c r="N11" s="4"/>
      <c r="O11" s="4"/>
      <c r="P11" s="4"/>
      <c r="Q11" s="4"/>
      <c r="R11" s="4"/>
      <c r="S11" s="4"/>
      <c r="T11" s="4"/>
      <c r="U11" s="4"/>
      <c r="V11" s="4"/>
      <c r="W11" s="4"/>
      <c r="X11" s="4"/>
      <c r="Y11" s="4"/>
      <c r="Z11" s="4"/>
      <c r="AA11" s="4"/>
      <c r="AB11" s="4"/>
    </row>
    <row r="12" spans="4:28" ht="4.5" customHeight="1">
      <c r="D12" s="4"/>
      <c r="E12" s="4"/>
      <c r="F12" s="4"/>
      <c r="G12" s="4"/>
      <c r="H12" s="4"/>
      <c r="I12" s="4"/>
      <c r="J12" s="4"/>
      <c r="K12" s="4"/>
      <c r="L12" s="4"/>
      <c r="M12" s="4"/>
      <c r="N12" s="4"/>
      <c r="O12" s="4"/>
      <c r="P12" s="4"/>
      <c r="Q12" s="4"/>
      <c r="R12" s="4"/>
      <c r="S12" s="4"/>
      <c r="T12" s="4"/>
      <c r="U12" s="4"/>
      <c r="V12" s="4"/>
      <c r="W12" s="4"/>
      <c r="X12" s="4"/>
      <c r="Y12" s="4"/>
      <c r="Z12" s="4"/>
      <c r="AA12" s="4"/>
      <c r="AB12" s="4"/>
    </row>
    <row r="13" spans="3:28" ht="22.5" customHeight="1">
      <c r="C13" s="2" t="s">
        <v>94</v>
      </c>
      <c r="D13" s="4"/>
      <c r="E13" s="4"/>
      <c r="F13" s="4"/>
      <c r="G13" s="4"/>
      <c r="H13" s="4"/>
      <c r="I13" s="4"/>
      <c r="J13" s="4"/>
      <c r="K13" s="4"/>
      <c r="L13" s="4"/>
      <c r="M13" s="4"/>
      <c r="N13" s="4"/>
      <c r="O13" s="4"/>
      <c r="P13" s="4"/>
      <c r="Q13" s="4"/>
      <c r="R13" s="4"/>
      <c r="S13" s="4"/>
      <c r="T13" s="4"/>
      <c r="U13" s="4"/>
      <c r="V13" s="4"/>
      <c r="W13" s="4"/>
      <c r="X13" s="4"/>
      <c r="Y13" s="4"/>
      <c r="Z13" s="4"/>
      <c r="AA13" s="4"/>
      <c r="AB13" s="4"/>
    </row>
    <row r="14" spans="4:25" ht="22.5" customHeight="1">
      <c r="D14" s="187" t="s">
        <v>200</v>
      </c>
      <c r="E14" s="187"/>
      <c r="F14" s="187"/>
      <c r="G14" s="187"/>
      <c r="H14" s="187"/>
      <c r="I14" s="187"/>
      <c r="J14" s="188"/>
      <c r="K14" s="191"/>
      <c r="L14" s="192"/>
      <c r="M14" s="192"/>
      <c r="N14" s="192"/>
      <c r="O14" s="192"/>
      <c r="P14" s="192"/>
      <c r="Q14" s="192"/>
      <c r="R14" s="192"/>
      <c r="S14" s="192"/>
      <c r="T14" s="192"/>
      <c r="U14" s="192"/>
      <c r="V14" s="192"/>
      <c r="W14" s="192"/>
      <c r="X14" s="192"/>
      <c r="Y14" s="193"/>
    </row>
    <row r="15" spans="2:40" s="7" customFormat="1" ht="4.5" customHeight="1">
      <c r="B15" s="21"/>
      <c r="D15" s="21"/>
      <c r="E15" s="21"/>
      <c r="F15" s="21"/>
      <c r="G15" s="21"/>
      <c r="H15" s="21"/>
      <c r="I15" s="21"/>
      <c r="J15" s="21"/>
      <c r="K15" s="22"/>
      <c r="L15" s="22"/>
      <c r="M15" s="22"/>
      <c r="N15" s="22"/>
      <c r="O15" s="22"/>
      <c r="P15" s="22"/>
      <c r="Q15" s="22"/>
      <c r="R15" s="22"/>
      <c r="S15" s="22"/>
      <c r="T15" s="22"/>
      <c r="U15" s="22"/>
      <c r="V15" s="22"/>
      <c r="W15" s="22"/>
      <c r="X15" s="22"/>
      <c r="Y15" s="22"/>
      <c r="AD15" s="105"/>
      <c r="AE15" s="105"/>
      <c r="AF15" s="105"/>
      <c r="AG15" s="105"/>
      <c r="AH15" s="105"/>
      <c r="AI15" s="105"/>
      <c r="AJ15" s="105"/>
      <c r="AK15" s="105"/>
      <c r="AL15" s="105"/>
      <c r="AM15" s="105"/>
      <c r="AN15" s="105"/>
    </row>
    <row r="16" spans="4:25" ht="22.5" customHeight="1">
      <c r="D16" s="189" t="s">
        <v>95</v>
      </c>
      <c r="E16" s="189"/>
      <c r="F16" s="189"/>
      <c r="G16" s="189"/>
      <c r="H16" s="189"/>
      <c r="I16" s="189"/>
      <c r="J16" s="190"/>
      <c r="K16" s="191"/>
      <c r="L16" s="192"/>
      <c r="M16" s="192"/>
      <c r="N16" s="192"/>
      <c r="O16" s="192"/>
      <c r="P16" s="192"/>
      <c r="Q16" s="192"/>
      <c r="R16" s="192"/>
      <c r="S16" s="192"/>
      <c r="T16" s="192"/>
      <c r="U16" s="192"/>
      <c r="V16" s="192"/>
      <c r="W16" s="192"/>
      <c r="X16" s="192"/>
      <c r="Y16" s="193"/>
    </row>
    <row r="17" spans="4:25" ht="4.5" customHeight="1">
      <c r="D17" s="13"/>
      <c r="E17" s="13"/>
      <c r="F17" s="13"/>
      <c r="G17" s="13"/>
      <c r="H17" s="13"/>
      <c r="I17" s="13"/>
      <c r="J17" s="13"/>
      <c r="K17" s="22"/>
      <c r="L17" s="22"/>
      <c r="M17" s="22"/>
      <c r="N17" s="22"/>
      <c r="O17" s="22"/>
      <c r="P17" s="22"/>
      <c r="Q17" s="22"/>
      <c r="R17" s="22"/>
      <c r="S17" s="22"/>
      <c r="T17" s="22"/>
      <c r="U17" s="22"/>
      <c r="V17" s="22"/>
      <c r="W17" s="22"/>
      <c r="X17" s="22"/>
      <c r="Y17" s="22"/>
    </row>
    <row r="18" spans="4:25" ht="22.5" customHeight="1">
      <c r="D18" s="189" t="s">
        <v>85</v>
      </c>
      <c r="E18" s="189"/>
      <c r="F18" s="189"/>
      <c r="G18" s="189"/>
      <c r="H18" s="189"/>
      <c r="I18" s="189"/>
      <c r="J18" s="190"/>
      <c r="K18" s="191"/>
      <c r="L18" s="192"/>
      <c r="M18" s="192"/>
      <c r="N18" s="192"/>
      <c r="O18" s="192"/>
      <c r="P18" s="192"/>
      <c r="Q18" s="192"/>
      <c r="R18" s="192"/>
      <c r="S18" s="192"/>
      <c r="T18" s="192"/>
      <c r="U18" s="192"/>
      <c r="V18" s="193"/>
      <c r="X18" s="23"/>
      <c r="Y18" s="23"/>
    </row>
    <row r="19" spans="4:25" ht="4.5" customHeight="1">
      <c r="D19" s="13"/>
      <c r="E19" s="13"/>
      <c r="F19" s="13"/>
      <c r="G19" s="13"/>
      <c r="H19" s="13"/>
      <c r="I19" s="13"/>
      <c r="J19" s="13"/>
      <c r="K19" s="22"/>
      <c r="L19" s="22"/>
      <c r="M19" s="22"/>
      <c r="N19" s="22"/>
      <c r="O19" s="22"/>
      <c r="P19" s="22"/>
      <c r="Q19" s="22"/>
      <c r="R19" s="22"/>
      <c r="S19" s="22"/>
      <c r="T19" s="22"/>
      <c r="U19" s="22"/>
      <c r="V19" s="22"/>
      <c r="W19" s="22"/>
      <c r="X19" s="22"/>
      <c r="Y19" s="22"/>
    </row>
    <row r="20" spans="3:28" ht="22.5" customHeight="1">
      <c r="C20" s="2" t="s">
        <v>86</v>
      </c>
      <c r="D20" s="4"/>
      <c r="E20" s="4"/>
      <c r="F20" s="4"/>
      <c r="G20" s="4"/>
      <c r="H20" s="4"/>
      <c r="I20" s="4"/>
      <c r="J20" s="4"/>
      <c r="K20" s="24"/>
      <c r="L20" s="24"/>
      <c r="M20" s="24"/>
      <c r="N20" s="24"/>
      <c r="O20" s="24"/>
      <c r="P20" s="24"/>
      <c r="Q20" s="24"/>
      <c r="R20" s="24"/>
      <c r="S20" s="24"/>
      <c r="T20" s="24"/>
      <c r="U20" s="24"/>
      <c r="V20" s="24"/>
      <c r="W20" s="24"/>
      <c r="X20" s="24"/>
      <c r="Y20" s="24"/>
      <c r="Z20" s="4"/>
      <c r="AA20" s="4"/>
      <c r="AB20" s="4"/>
    </row>
    <row r="21" spans="4:25" ht="22.5" customHeight="1">
      <c r="D21" s="187" t="s">
        <v>201</v>
      </c>
      <c r="E21" s="187"/>
      <c r="F21" s="187"/>
      <c r="G21" s="187"/>
      <c r="H21" s="187"/>
      <c r="I21" s="187"/>
      <c r="J21" s="188"/>
      <c r="K21" s="198"/>
      <c r="L21" s="199"/>
      <c r="M21" s="199"/>
      <c r="N21" s="199"/>
      <c r="O21" s="199"/>
      <c r="P21" s="199"/>
      <c r="Q21" s="199"/>
      <c r="R21" s="199"/>
      <c r="S21" s="199"/>
      <c r="T21" s="199"/>
      <c r="U21" s="199"/>
      <c r="V21" s="199"/>
      <c r="W21" s="199"/>
      <c r="X21" s="199"/>
      <c r="Y21" s="200"/>
    </row>
    <row r="22" spans="4:25" ht="4.5" customHeight="1">
      <c r="D22" s="13"/>
      <c r="E22" s="13"/>
      <c r="F22" s="13"/>
      <c r="G22" s="13"/>
      <c r="H22" s="13"/>
      <c r="I22" s="13"/>
      <c r="J22" s="13"/>
      <c r="K22" s="22"/>
      <c r="L22" s="22"/>
      <c r="M22" s="22"/>
      <c r="N22" s="22"/>
      <c r="O22" s="22"/>
      <c r="P22" s="22"/>
      <c r="Q22" s="22"/>
      <c r="R22" s="22"/>
      <c r="S22" s="22"/>
      <c r="T22" s="22"/>
      <c r="U22" s="22"/>
      <c r="V22" s="22"/>
      <c r="W22" s="22"/>
      <c r="X22" s="22"/>
      <c r="Y22" s="22"/>
    </row>
    <row r="23" spans="3:25" ht="22.5" customHeight="1">
      <c r="C23" s="2" t="s">
        <v>134</v>
      </c>
      <c r="D23" s="13"/>
      <c r="E23" s="13"/>
      <c r="F23" s="13"/>
      <c r="G23" s="13"/>
      <c r="H23" s="13"/>
      <c r="I23" s="13"/>
      <c r="J23" s="13"/>
      <c r="K23" s="22"/>
      <c r="L23" s="22"/>
      <c r="M23" s="22"/>
      <c r="N23" s="22"/>
      <c r="O23" s="22"/>
      <c r="P23" s="22"/>
      <c r="Q23" s="22"/>
      <c r="R23" s="22"/>
      <c r="S23" s="22"/>
      <c r="T23" s="22"/>
      <c r="U23" s="22"/>
      <c r="V23" s="22"/>
      <c r="W23" s="22"/>
      <c r="X23" s="22"/>
      <c r="Y23" s="22"/>
    </row>
    <row r="24" spans="4:28" ht="22.5" customHeight="1">
      <c r="D24" s="187" t="s">
        <v>87</v>
      </c>
      <c r="E24" s="187"/>
      <c r="F24" s="187"/>
      <c r="G24" s="187"/>
      <c r="H24" s="187"/>
      <c r="I24" s="187"/>
      <c r="J24" s="188"/>
      <c r="K24" s="201"/>
      <c r="L24" s="202"/>
      <c r="M24" s="202"/>
      <c r="N24" s="202"/>
      <c r="O24" s="202"/>
      <c r="P24" s="202"/>
      <c r="Q24" s="202"/>
      <c r="R24" s="202"/>
      <c r="S24" s="202"/>
      <c r="T24" s="202"/>
      <c r="U24" s="202"/>
      <c r="V24" s="202"/>
      <c r="W24" s="202"/>
      <c r="X24" s="202"/>
      <c r="Y24" s="203"/>
      <c r="Z24" s="4"/>
      <c r="AA24" s="4"/>
      <c r="AB24" s="4"/>
    </row>
    <row r="25" spans="4:28" ht="4.5" customHeight="1">
      <c r="D25" s="4"/>
      <c r="E25" s="4"/>
      <c r="F25" s="4"/>
      <c r="G25" s="4"/>
      <c r="H25" s="4"/>
      <c r="I25" s="4"/>
      <c r="J25" s="4"/>
      <c r="K25" s="24"/>
      <c r="L25" s="24"/>
      <c r="M25" s="24"/>
      <c r="N25" s="24"/>
      <c r="O25" s="24"/>
      <c r="P25" s="24"/>
      <c r="Q25" s="24"/>
      <c r="R25" s="24"/>
      <c r="S25" s="24"/>
      <c r="T25" s="24"/>
      <c r="U25" s="24"/>
      <c r="V25" s="24"/>
      <c r="W25" s="24"/>
      <c r="X25" s="24"/>
      <c r="Y25" s="24"/>
      <c r="Z25" s="4"/>
      <c r="AA25" s="4"/>
      <c r="AB25" s="4"/>
    </row>
    <row r="26" spans="4:25" ht="22.5" customHeight="1">
      <c r="D26" s="189" t="s">
        <v>88</v>
      </c>
      <c r="E26" s="189"/>
      <c r="F26" s="189"/>
      <c r="G26" s="189"/>
      <c r="H26" s="189"/>
      <c r="I26" s="189"/>
      <c r="J26" s="190"/>
      <c r="K26" s="191"/>
      <c r="L26" s="192"/>
      <c r="M26" s="192"/>
      <c r="N26" s="192"/>
      <c r="O26" s="192"/>
      <c r="P26" s="192"/>
      <c r="Q26" s="192"/>
      <c r="R26" s="192"/>
      <c r="S26" s="192"/>
      <c r="T26" s="192"/>
      <c r="U26" s="192"/>
      <c r="V26" s="192"/>
      <c r="W26" s="192"/>
      <c r="X26" s="192"/>
      <c r="Y26" s="193"/>
    </row>
    <row r="27" spans="4:25" ht="4.5" customHeight="1">
      <c r="D27" s="13"/>
      <c r="E27" s="13"/>
      <c r="F27" s="13"/>
      <c r="G27" s="13"/>
      <c r="H27" s="13"/>
      <c r="I27" s="13"/>
      <c r="J27" s="13"/>
      <c r="K27" s="22"/>
      <c r="L27" s="22"/>
      <c r="M27" s="22"/>
      <c r="N27" s="22"/>
      <c r="O27" s="22"/>
      <c r="P27" s="22"/>
      <c r="Q27" s="22"/>
      <c r="R27" s="22"/>
      <c r="S27" s="22"/>
      <c r="T27" s="22"/>
      <c r="U27" s="22"/>
      <c r="V27" s="22"/>
      <c r="W27" s="22"/>
      <c r="X27" s="22"/>
      <c r="Y27" s="22"/>
    </row>
    <row r="28" spans="4:28" ht="14.25" customHeight="1">
      <c r="D28" s="25" t="s">
        <v>135</v>
      </c>
      <c r="E28" s="4"/>
      <c r="F28" s="4"/>
      <c r="G28" s="4"/>
      <c r="H28" s="4"/>
      <c r="I28" s="4"/>
      <c r="J28" s="4"/>
      <c r="K28" s="26"/>
      <c r="L28" s="26"/>
      <c r="M28" s="26"/>
      <c r="N28" s="26"/>
      <c r="O28" s="26"/>
      <c r="P28" s="26"/>
      <c r="Q28" s="26"/>
      <c r="R28" s="26"/>
      <c r="S28" s="26"/>
      <c r="T28" s="26"/>
      <c r="U28" s="26"/>
      <c r="V28" s="26"/>
      <c r="W28" s="26"/>
      <c r="X28" s="26"/>
      <c r="Y28" s="26"/>
      <c r="Z28" s="4"/>
      <c r="AA28" s="4"/>
      <c r="AB28" s="4"/>
    </row>
    <row r="29" spans="4:25" ht="22.5" customHeight="1">
      <c r="D29" s="215" t="s">
        <v>70</v>
      </c>
      <c r="E29" s="215"/>
      <c r="F29" s="215"/>
      <c r="G29" s="215"/>
      <c r="H29" s="215"/>
      <c r="I29" s="215"/>
      <c r="J29" s="216"/>
      <c r="K29" s="219"/>
      <c r="L29" s="220"/>
      <c r="M29" s="220"/>
      <c r="N29" s="220"/>
      <c r="O29" s="220"/>
      <c r="P29" s="220"/>
      <c r="Q29" s="220"/>
      <c r="R29" s="220"/>
      <c r="S29" s="220"/>
      <c r="T29" s="220"/>
      <c r="U29" s="220"/>
      <c r="V29" s="220"/>
      <c r="W29" s="220"/>
      <c r="X29" s="220"/>
      <c r="Y29" s="221"/>
    </row>
    <row r="30" spans="4:25" ht="11.25" customHeight="1">
      <c r="D30" s="13"/>
      <c r="E30" s="13"/>
      <c r="F30" s="13"/>
      <c r="G30" s="13"/>
      <c r="H30" s="13"/>
      <c r="I30" s="13"/>
      <c r="J30" s="13"/>
      <c r="K30" s="22"/>
      <c r="L30" s="22"/>
      <c r="M30" s="22"/>
      <c r="N30" s="22"/>
      <c r="O30" s="22"/>
      <c r="P30" s="22"/>
      <c r="Q30" s="22"/>
      <c r="R30" s="22"/>
      <c r="S30" s="22"/>
      <c r="T30" s="22"/>
      <c r="U30" s="22"/>
      <c r="V30" s="22"/>
      <c r="W30" s="22"/>
      <c r="X30" s="22"/>
      <c r="Y30" s="22"/>
    </row>
    <row r="31" spans="5:25" ht="22.5" customHeight="1">
      <c r="E31" s="2" t="s">
        <v>89</v>
      </c>
      <c r="K31" s="27"/>
      <c r="L31" s="7"/>
      <c r="M31" s="7"/>
      <c r="Q31" s="184"/>
      <c r="R31" s="185"/>
      <c r="S31" s="185"/>
      <c r="T31" s="185"/>
      <c r="U31" s="185"/>
      <c r="V31" s="185"/>
      <c r="W31" s="185"/>
      <c r="X31" s="185"/>
      <c r="Y31" s="186"/>
    </row>
    <row r="32" ht="22.5" customHeight="1"/>
    <row r="33" ht="7.5" customHeight="1"/>
    <row r="34" spans="2:28" ht="30" customHeight="1">
      <c r="B34" s="2" t="s">
        <v>153</v>
      </c>
      <c r="D34" s="13"/>
      <c r="E34" s="13"/>
      <c r="F34" s="13"/>
      <c r="G34" s="13"/>
      <c r="H34" s="13"/>
      <c r="I34" s="13"/>
      <c r="J34" s="13"/>
      <c r="K34" s="22"/>
      <c r="L34" s="22"/>
      <c r="M34" s="22"/>
      <c r="N34" s="22"/>
      <c r="O34" s="22"/>
      <c r="P34" s="22"/>
      <c r="Q34" s="22"/>
      <c r="R34" s="22"/>
      <c r="S34" s="22"/>
      <c r="T34" s="22"/>
      <c r="U34" s="22"/>
      <c r="V34" s="22"/>
      <c r="W34" s="2" t="s">
        <v>148</v>
      </c>
      <c r="Z34" s="212">
        <f>Z2</f>
        <v>0</v>
      </c>
      <c r="AA34" s="213"/>
      <c r="AB34" s="214"/>
    </row>
    <row r="35" ht="15" customHeight="1">
      <c r="C35" s="2" t="s">
        <v>96</v>
      </c>
    </row>
    <row r="36" ht="15" customHeight="1">
      <c r="C36" s="2" t="s">
        <v>0</v>
      </c>
    </row>
    <row r="37" ht="4.5" customHeight="1"/>
    <row r="38" spans="2:16" ht="15" customHeight="1">
      <c r="B38" s="13" t="s">
        <v>1</v>
      </c>
      <c r="C38" s="2" t="s">
        <v>113</v>
      </c>
      <c r="N38" s="15"/>
      <c r="O38" s="15"/>
      <c r="P38" s="15"/>
    </row>
    <row r="39" ht="4.5" customHeight="1"/>
    <row r="40" spans="4:26" ht="15" customHeight="1">
      <c r="D40" s="135" t="s">
        <v>33</v>
      </c>
      <c r="E40" s="197"/>
      <c r="F40" s="197"/>
      <c r="G40" s="197"/>
      <c r="H40" s="197"/>
      <c r="I40" s="197"/>
      <c r="J40" s="197"/>
      <c r="K40" s="197"/>
      <c r="L40" s="197"/>
      <c r="M40" s="197"/>
      <c r="N40" s="197"/>
      <c r="O40" s="197"/>
      <c r="P40" s="197"/>
      <c r="Q40" s="197"/>
      <c r="R40" s="197"/>
      <c r="S40" s="197"/>
      <c r="T40" s="197"/>
      <c r="U40" s="197"/>
      <c r="V40" s="197"/>
      <c r="W40" s="197"/>
      <c r="X40" s="197"/>
      <c r="Y40" s="197"/>
      <c r="Z40" s="197"/>
    </row>
    <row r="41" ht="4.5" customHeight="1"/>
    <row r="42" spans="2:30" ht="26.25" customHeight="1">
      <c r="B42" s="63" t="str">
        <f>IF(AD42=TRUE,"未記入","")</f>
        <v>未記入</v>
      </c>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50"/>
      <c r="AD42" s="54" t="b">
        <f>ISBLANK(D42)</f>
        <v>1</v>
      </c>
    </row>
    <row r="43" spans="4:28" ht="4.5" customHeight="1">
      <c r="D43"/>
      <c r="E43"/>
      <c r="F43"/>
      <c r="G43"/>
      <c r="H43"/>
      <c r="I43"/>
      <c r="J43"/>
      <c r="K43"/>
      <c r="L43"/>
      <c r="M43"/>
      <c r="N43"/>
      <c r="O43"/>
      <c r="P43"/>
      <c r="Q43"/>
      <c r="R43"/>
      <c r="S43"/>
      <c r="T43"/>
      <c r="U43"/>
      <c r="V43"/>
      <c r="W43"/>
      <c r="X43"/>
      <c r="Y43"/>
      <c r="Z43"/>
      <c r="AA43"/>
      <c r="AB43"/>
    </row>
    <row r="44" ht="15" customHeight="1">
      <c r="D44" s="2" t="s">
        <v>199</v>
      </c>
    </row>
    <row r="45" ht="4.5" customHeight="1"/>
    <row r="46" spans="2:30" ht="30" customHeight="1">
      <c r="B46" s="63" t="str">
        <f>IF(AD46=TRUE,"未記入","")</f>
        <v>未記入</v>
      </c>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50"/>
      <c r="AD46" s="54" t="b">
        <f>ISBLANK(D46)</f>
        <v>1</v>
      </c>
    </row>
    <row r="47" ht="4.5" customHeight="1"/>
    <row r="48" spans="4:26" ht="15" customHeight="1">
      <c r="D48" s="135" t="s">
        <v>366</v>
      </c>
      <c r="E48" s="197"/>
      <c r="F48" s="197"/>
      <c r="G48" s="197"/>
      <c r="H48" s="197"/>
      <c r="I48" s="197"/>
      <c r="J48" s="197"/>
      <c r="K48" s="197"/>
      <c r="L48" s="197"/>
      <c r="M48" s="197"/>
      <c r="N48" s="197"/>
      <c r="O48" s="197"/>
      <c r="P48" s="197"/>
      <c r="Q48" s="197"/>
      <c r="R48" s="197"/>
      <c r="S48" s="197"/>
      <c r="T48" s="197"/>
      <c r="U48" s="197"/>
      <c r="V48" s="197"/>
      <c r="W48" s="197"/>
      <c r="X48" s="197"/>
      <c r="Y48" s="197"/>
      <c r="Z48" s="197"/>
    </row>
    <row r="49" ht="4.5" customHeight="1"/>
    <row r="50" spans="2:30" ht="26.25" customHeight="1">
      <c r="B50" s="63" t="str">
        <f>IF(AD50=TRUE,"未記入","")</f>
        <v>未記入</v>
      </c>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50"/>
      <c r="AD50" s="54" t="b">
        <f>ISBLANK(D50)</f>
        <v>1</v>
      </c>
    </row>
    <row r="51" spans="4:28" ht="4.5" customHeight="1">
      <c r="D51"/>
      <c r="E51"/>
      <c r="F51"/>
      <c r="G51"/>
      <c r="H51"/>
      <c r="I51"/>
      <c r="J51"/>
      <c r="K51"/>
      <c r="L51"/>
      <c r="M51"/>
      <c r="N51"/>
      <c r="O51"/>
      <c r="P51"/>
      <c r="Q51"/>
      <c r="R51"/>
      <c r="S51"/>
      <c r="T51"/>
      <c r="U51"/>
      <c r="V51"/>
      <c r="W51"/>
      <c r="X51"/>
      <c r="Y51"/>
      <c r="Z51"/>
      <c r="AA51"/>
      <c r="AB51"/>
    </row>
    <row r="52" spans="4:28" ht="13.5">
      <c r="D52" s="165" t="s">
        <v>368</v>
      </c>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row>
    <row r="53" ht="4.5" customHeight="1"/>
    <row r="54" spans="2:30" ht="26.25" customHeight="1">
      <c r="B54" s="63" t="str">
        <f>IF(AD54=TRUE,"未記入","")</f>
        <v>未記入</v>
      </c>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50"/>
      <c r="AD54" s="54" t="b">
        <f>ISBLANK(D54)</f>
        <v>1</v>
      </c>
    </row>
    <row r="55" spans="4:28" ht="4.5" customHeight="1">
      <c r="D55"/>
      <c r="E55"/>
      <c r="F55"/>
      <c r="G55"/>
      <c r="H55"/>
      <c r="I55"/>
      <c r="J55"/>
      <c r="K55"/>
      <c r="L55"/>
      <c r="M55"/>
      <c r="N55"/>
      <c r="O55"/>
      <c r="P55"/>
      <c r="Q55"/>
      <c r="R55"/>
      <c r="S55"/>
      <c r="T55"/>
      <c r="U55"/>
      <c r="V55"/>
      <c r="W55"/>
      <c r="X55"/>
      <c r="Y55"/>
      <c r="Z55"/>
      <c r="AA55"/>
      <c r="AB55"/>
    </row>
    <row r="56" spans="4:28" ht="76.5" customHeight="1">
      <c r="D56" s="2" t="s">
        <v>2</v>
      </c>
      <c r="E56" s="160" t="s">
        <v>369</v>
      </c>
      <c r="F56" s="160"/>
      <c r="G56" s="160"/>
      <c r="H56" s="160"/>
      <c r="I56" s="160"/>
      <c r="J56" s="160"/>
      <c r="K56" s="160"/>
      <c r="L56" s="160"/>
      <c r="M56" s="160"/>
      <c r="N56" s="160"/>
      <c r="O56" s="160"/>
      <c r="P56" s="160"/>
      <c r="Q56" s="160"/>
      <c r="R56" s="160"/>
      <c r="S56" s="160"/>
      <c r="T56" s="160"/>
      <c r="U56" s="160"/>
      <c r="V56" s="160"/>
      <c r="W56" s="160"/>
      <c r="X56" s="160"/>
      <c r="Y56" s="160"/>
      <c r="Z56" s="160"/>
      <c r="AA56" s="160"/>
      <c r="AB56" s="160"/>
    </row>
    <row r="57" spans="4:28" ht="4.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4:28" ht="30" customHeight="1">
      <c r="D58" s="159" t="s">
        <v>35</v>
      </c>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row>
    <row r="59" spans="4:28" ht="15" customHeight="1">
      <c r="D59" s="4"/>
      <c r="E59" s="4"/>
      <c r="F59" s="4"/>
      <c r="G59" s="4"/>
      <c r="H59" s="4"/>
      <c r="I59" s="4"/>
      <c r="J59" s="4"/>
      <c r="K59" s="4"/>
      <c r="L59" s="4"/>
      <c r="M59" s="4"/>
      <c r="N59" s="4"/>
      <c r="O59" s="4"/>
      <c r="P59" s="4"/>
      <c r="Q59" s="4"/>
      <c r="R59" s="4"/>
      <c r="S59" s="4"/>
      <c r="T59" s="4"/>
      <c r="U59" s="4"/>
      <c r="V59" s="4"/>
      <c r="W59" s="4"/>
      <c r="X59" s="4"/>
      <c r="Y59" s="4"/>
      <c r="Z59" s="4"/>
      <c r="AA59" s="4"/>
      <c r="AB59" s="4"/>
    </row>
    <row r="60" spans="2:3" ht="15" customHeight="1">
      <c r="B60" s="13" t="s">
        <v>30</v>
      </c>
      <c r="C60" s="2" t="s">
        <v>114</v>
      </c>
    </row>
    <row r="61" ht="4.5" customHeight="1"/>
    <row r="62" spans="4:28" ht="15" customHeight="1">
      <c r="D62" s="165" t="s">
        <v>196</v>
      </c>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row>
    <row r="63" spans="4:28" ht="4.5" customHeight="1">
      <c r="D63" s="4"/>
      <c r="E63" s="4"/>
      <c r="F63" s="4"/>
      <c r="G63" s="4"/>
      <c r="H63" s="4"/>
      <c r="I63" s="4"/>
      <c r="J63" s="4"/>
      <c r="K63" s="4"/>
      <c r="L63" s="4"/>
      <c r="M63" s="4"/>
      <c r="N63" s="4"/>
      <c r="O63" s="4"/>
      <c r="P63" s="4"/>
      <c r="Q63" s="4"/>
      <c r="R63" s="4"/>
      <c r="S63" s="4"/>
      <c r="T63" s="4"/>
      <c r="U63" s="4"/>
      <c r="V63" s="4"/>
      <c r="W63" s="4"/>
      <c r="X63" s="4"/>
      <c r="Y63" s="4"/>
      <c r="Z63" s="4"/>
      <c r="AA63" s="4"/>
      <c r="AB63" s="4"/>
    </row>
    <row r="64" spans="2:30" ht="26.25" customHeight="1">
      <c r="B64" s="63" t="str">
        <f>IF(AD64=TRUE,"未記入","")</f>
        <v>未記入</v>
      </c>
      <c r="D64" s="148"/>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50"/>
      <c r="AD64" s="54" t="b">
        <f>ISBLANK(D64)</f>
        <v>1</v>
      </c>
    </row>
    <row r="65" spans="4:28" ht="4.5" customHeight="1">
      <c r="D65"/>
      <c r="E65"/>
      <c r="F65"/>
      <c r="G65"/>
      <c r="H65"/>
      <c r="I65"/>
      <c r="J65"/>
      <c r="K65"/>
      <c r="L65"/>
      <c r="M65"/>
      <c r="N65"/>
      <c r="O65"/>
      <c r="P65"/>
      <c r="Q65"/>
      <c r="R65"/>
      <c r="S65"/>
      <c r="T65"/>
      <c r="U65"/>
      <c r="V65"/>
      <c r="W65"/>
      <c r="X65"/>
      <c r="Y65"/>
      <c r="Z65"/>
      <c r="AA65"/>
      <c r="AB65"/>
    </row>
    <row r="66" spans="4:28" ht="26.25" customHeight="1">
      <c r="D66" s="144" t="s">
        <v>3</v>
      </c>
      <c r="E66" s="144"/>
      <c r="F66" s="144"/>
      <c r="G66" s="181"/>
      <c r="H66" s="148"/>
      <c r="I66" s="149"/>
      <c r="J66" s="149"/>
      <c r="K66" s="149"/>
      <c r="L66" s="149"/>
      <c r="M66" s="149"/>
      <c r="N66" s="149"/>
      <c r="O66" s="149"/>
      <c r="P66" s="149"/>
      <c r="Q66" s="149"/>
      <c r="R66" s="149"/>
      <c r="S66" s="149"/>
      <c r="T66" s="149"/>
      <c r="U66" s="149"/>
      <c r="V66" s="149"/>
      <c r="W66" s="149"/>
      <c r="X66" s="149"/>
      <c r="Y66" s="149"/>
      <c r="Z66" s="149"/>
      <c r="AA66" s="149"/>
      <c r="AB66" s="150"/>
    </row>
    <row r="67" spans="4:28" ht="7.5" customHeight="1">
      <c r="D67"/>
      <c r="E67"/>
      <c r="F67"/>
      <c r="G67"/>
      <c r="H67"/>
      <c r="I67"/>
      <c r="J67"/>
      <c r="K67"/>
      <c r="L67"/>
      <c r="M67"/>
      <c r="N67"/>
      <c r="O67"/>
      <c r="P67"/>
      <c r="Q67"/>
      <c r="R67"/>
      <c r="S67"/>
      <c r="T67"/>
      <c r="U67"/>
      <c r="V67"/>
      <c r="W67"/>
      <c r="X67"/>
      <c r="Y67"/>
      <c r="Z67"/>
      <c r="AA67"/>
      <c r="AB67"/>
    </row>
    <row r="68" spans="4:40" ht="37.5" customHeight="1">
      <c r="D68" s="2" t="s">
        <v>2</v>
      </c>
      <c r="E68" s="160" t="s">
        <v>370</v>
      </c>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3"/>
      <c r="AD68" s="79"/>
      <c r="AE68" s="79"/>
      <c r="AF68" s="79"/>
      <c r="AG68" s="79"/>
      <c r="AH68" s="79"/>
      <c r="AI68" s="79"/>
      <c r="AJ68" s="79"/>
      <c r="AK68" s="79"/>
      <c r="AL68" s="79"/>
      <c r="AM68" s="79"/>
      <c r="AN68" s="79"/>
    </row>
    <row r="69" spans="4:28" ht="26.25" customHeight="1">
      <c r="D69" s="172" t="s">
        <v>34</v>
      </c>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row>
    <row r="70" spans="5:28" ht="15" customHeight="1">
      <c r="E70" s="4"/>
      <c r="F70" s="4"/>
      <c r="G70" s="4"/>
      <c r="H70" s="1"/>
      <c r="I70" s="1"/>
      <c r="J70" s="1"/>
      <c r="K70" s="1"/>
      <c r="L70" s="1"/>
      <c r="M70" s="1"/>
      <c r="N70" s="1"/>
      <c r="O70" s="1"/>
      <c r="P70" s="1"/>
      <c r="Q70" s="1"/>
      <c r="R70" s="1"/>
      <c r="S70" s="1"/>
      <c r="T70" s="1"/>
      <c r="U70" s="1"/>
      <c r="V70" s="1"/>
      <c r="W70" s="1"/>
      <c r="X70" s="1"/>
      <c r="Y70" s="1"/>
      <c r="Z70" s="1"/>
      <c r="AA70" s="1"/>
      <c r="AB70" s="1"/>
    </row>
    <row r="71" spans="2:3" ht="15" customHeight="1">
      <c r="B71" s="13" t="s">
        <v>25</v>
      </c>
      <c r="C71" s="2" t="s">
        <v>115</v>
      </c>
    </row>
    <row r="72" ht="4.5" customHeight="1"/>
    <row r="73" ht="15" customHeight="1">
      <c r="D73" s="2" t="s">
        <v>97</v>
      </c>
    </row>
    <row r="74" ht="4.5" customHeight="1"/>
    <row r="75" spans="2:30" ht="26.25" customHeight="1">
      <c r="B75" s="63" t="str">
        <f>IF(AD75=TRUE,"未記入","")</f>
        <v>未記入</v>
      </c>
      <c r="D75" s="148"/>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50"/>
      <c r="AD75" s="54" t="b">
        <f>ISBLANK(D75)</f>
        <v>1</v>
      </c>
    </row>
    <row r="76" spans="4:28" ht="4.5" customHeight="1">
      <c r="D76"/>
      <c r="E76"/>
      <c r="F76"/>
      <c r="G76"/>
      <c r="H76"/>
      <c r="I76"/>
      <c r="J76"/>
      <c r="K76"/>
      <c r="L76"/>
      <c r="M76"/>
      <c r="N76"/>
      <c r="O76"/>
      <c r="P76"/>
      <c r="Q76"/>
      <c r="R76"/>
      <c r="S76"/>
      <c r="T76"/>
      <c r="U76"/>
      <c r="V76"/>
      <c r="W76"/>
      <c r="X76"/>
      <c r="Y76"/>
      <c r="Z76"/>
      <c r="AA76"/>
      <c r="AB76"/>
    </row>
    <row r="77" spans="4:40" ht="18.75" customHeight="1">
      <c r="D77" s="2" t="s">
        <v>2</v>
      </c>
      <c r="E77" s="160" t="s">
        <v>371</v>
      </c>
      <c r="F77" s="160"/>
      <c r="G77" s="160"/>
      <c r="H77" s="160"/>
      <c r="I77" s="160"/>
      <c r="J77" s="160"/>
      <c r="K77" s="160"/>
      <c r="L77" s="160"/>
      <c r="M77" s="3"/>
      <c r="N77" s="3"/>
      <c r="O77" s="3"/>
      <c r="P77" s="3"/>
      <c r="Q77" s="3"/>
      <c r="R77" s="3"/>
      <c r="S77" s="3"/>
      <c r="T77" s="3"/>
      <c r="U77" s="3"/>
      <c r="V77" s="3"/>
      <c r="W77" s="3"/>
      <c r="X77" s="3"/>
      <c r="Y77" s="3"/>
      <c r="Z77" s="3"/>
      <c r="AA77" s="3"/>
      <c r="AB77" s="3"/>
      <c r="AC77" s="3"/>
      <c r="AD77" s="79"/>
      <c r="AE77" s="79"/>
      <c r="AF77" s="79"/>
      <c r="AG77" s="79"/>
      <c r="AH77" s="79"/>
      <c r="AI77" s="79"/>
      <c r="AJ77" s="79"/>
      <c r="AK77" s="79"/>
      <c r="AL77" s="79"/>
      <c r="AM77" s="79"/>
      <c r="AN77" s="79"/>
    </row>
    <row r="78" spans="5:28" ht="4.5" customHeight="1">
      <c r="E78" s="4"/>
      <c r="F78" s="4"/>
      <c r="G78" s="4"/>
      <c r="H78" s="1"/>
      <c r="I78" s="1"/>
      <c r="J78" s="1"/>
      <c r="K78" s="1"/>
      <c r="L78" s="1"/>
      <c r="M78" s="1"/>
      <c r="N78" s="1"/>
      <c r="O78" s="1"/>
      <c r="P78" s="1"/>
      <c r="Q78" s="1"/>
      <c r="R78" s="1"/>
      <c r="S78" s="1"/>
      <c r="T78" s="1"/>
      <c r="U78" s="1"/>
      <c r="V78" s="1"/>
      <c r="W78" s="1"/>
      <c r="X78" s="1"/>
      <c r="Y78" s="1"/>
      <c r="Z78" s="1"/>
      <c r="AA78" s="1"/>
      <c r="AB78" s="1"/>
    </row>
    <row r="79" spans="4:28" ht="18.75" customHeight="1">
      <c r="D79" s="159" t="s">
        <v>151</v>
      </c>
      <c r="E79" s="159"/>
      <c r="F79" s="159"/>
      <c r="G79" s="159"/>
      <c r="H79" s="159"/>
      <c r="I79" s="159"/>
      <c r="J79" s="159"/>
      <c r="K79" s="159"/>
      <c r="L79" s="159"/>
      <c r="M79" s="159"/>
      <c r="N79" s="159"/>
      <c r="O79" s="159"/>
      <c r="P79" s="159"/>
      <c r="Q79" s="159"/>
      <c r="R79" s="159"/>
      <c r="S79" s="159"/>
      <c r="T79" s="159"/>
      <c r="U79" s="159"/>
      <c r="V79" s="159"/>
      <c r="W79" s="159"/>
      <c r="X79" s="159"/>
      <c r="Y79" s="159"/>
      <c r="Z79" s="159"/>
      <c r="AA79" s="29"/>
      <c r="AB79" s="29"/>
    </row>
    <row r="80" spans="4:28" ht="15" customHeight="1">
      <c r="D80" s="4"/>
      <c r="E80" s="4"/>
      <c r="F80" s="4"/>
      <c r="G80" s="4"/>
      <c r="H80" s="4"/>
      <c r="I80" s="4"/>
      <c r="J80" s="4"/>
      <c r="K80" s="4"/>
      <c r="L80" s="4"/>
      <c r="M80" s="4"/>
      <c r="N80" s="4"/>
      <c r="O80" s="4"/>
      <c r="P80" s="4"/>
      <c r="Q80" s="4"/>
      <c r="R80" s="4"/>
      <c r="S80" s="4"/>
      <c r="T80" s="4"/>
      <c r="U80" s="4"/>
      <c r="V80" s="4"/>
      <c r="W80" s="4"/>
      <c r="X80" s="4"/>
      <c r="Y80" s="4"/>
      <c r="Z80" s="4"/>
      <c r="AA80" s="4"/>
      <c r="AB80" s="4"/>
    </row>
    <row r="81" spans="2:3" ht="15" customHeight="1">
      <c r="B81" s="13" t="s">
        <v>26</v>
      </c>
      <c r="C81" s="2" t="s">
        <v>116</v>
      </c>
    </row>
    <row r="82" ht="4.5" customHeight="1"/>
    <row r="83" spans="4:28" ht="15" customHeight="1">
      <c r="D83" s="165" t="s">
        <v>36</v>
      </c>
      <c r="E83" s="130"/>
      <c r="F83" s="130"/>
      <c r="G83" s="130"/>
      <c r="H83" s="130"/>
      <c r="I83" s="130"/>
      <c r="J83" s="130"/>
      <c r="K83" s="130"/>
      <c r="L83" s="130"/>
      <c r="M83" s="130"/>
      <c r="N83" s="130"/>
      <c r="O83" s="130"/>
      <c r="P83" s="130"/>
      <c r="Q83" s="130"/>
      <c r="R83" s="130"/>
      <c r="S83" s="130"/>
      <c r="T83" s="130"/>
      <c r="U83" s="130"/>
      <c r="V83" s="130"/>
      <c r="W83" s="130"/>
      <c r="X83" s="130"/>
      <c r="Y83" s="130"/>
      <c r="Z83" s="130"/>
      <c r="AA83" s="1"/>
      <c r="AB83" s="1"/>
    </row>
    <row r="84" ht="4.5" customHeight="1"/>
    <row r="85" spans="2:30" ht="26.25" customHeight="1">
      <c r="B85" s="63" t="str">
        <f>IF(AD85=TRUE,"未記入","")</f>
        <v>未記入</v>
      </c>
      <c r="D85" s="148"/>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50"/>
      <c r="AD85" s="54" t="b">
        <f>ISBLANK(D85)</f>
        <v>1</v>
      </c>
    </row>
    <row r="86" spans="4:28" ht="4.5" customHeight="1">
      <c r="D86"/>
      <c r="E86"/>
      <c r="F86"/>
      <c r="G86"/>
      <c r="H86"/>
      <c r="I86"/>
      <c r="J86"/>
      <c r="K86"/>
      <c r="L86"/>
      <c r="M86"/>
      <c r="N86"/>
      <c r="O86"/>
      <c r="P86"/>
      <c r="Q86"/>
      <c r="R86"/>
      <c r="S86"/>
      <c r="T86"/>
      <c r="U86"/>
      <c r="V86"/>
      <c r="W86"/>
      <c r="X86"/>
      <c r="Y86"/>
      <c r="Z86"/>
      <c r="AA86"/>
      <c r="AB86"/>
    </row>
    <row r="87" ht="15" customHeight="1">
      <c r="D87" s="2" t="s">
        <v>74</v>
      </c>
    </row>
    <row r="88" ht="4.5" customHeight="1"/>
    <row r="89" spans="2:30" ht="26.25" customHeight="1">
      <c r="B89" s="63" t="str">
        <f>IF(AD89=TRUE,"未記入","")</f>
        <v>未記入</v>
      </c>
      <c r="D89" s="148"/>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50"/>
      <c r="AD89" s="54" t="b">
        <f>ISBLANK(D89)</f>
        <v>1</v>
      </c>
    </row>
    <row r="90" spans="4:28" ht="4.5" customHeight="1">
      <c r="D90"/>
      <c r="E90"/>
      <c r="F90"/>
      <c r="G90"/>
      <c r="H90"/>
      <c r="I90"/>
      <c r="J90"/>
      <c r="K90"/>
      <c r="L90"/>
      <c r="M90"/>
      <c r="N90"/>
      <c r="O90"/>
      <c r="P90"/>
      <c r="Q90"/>
      <c r="R90"/>
      <c r="S90"/>
      <c r="T90"/>
      <c r="U90"/>
      <c r="V90"/>
      <c r="W90"/>
      <c r="X90"/>
      <c r="Y90"/>
      <c r="Z90"/>
      <c r="AA90"/>
      <c r="AB90"/>
    </row>
    <row r="91" ht="15" customHeight="1">
      <c r="D91" s="2" t="s">
        <v>4</v>
      </c>
    </row>
    <row r="92" ht="4.5" customHeight="1"/>
    <row r="93" spans="2:30" ht="15" customHeight="1">
      <c r="B93" s="63" t="str">
        <f>IF(AD93=TRUE,"未記入","")</f>
        <v>未記入</v>
      </c>
      <c r="D93" s="17" t="s">
        <v>6</v>
      </c>
      <c r="E93" s="182"/>
      <c r="F93" s="182"/>
      <c r="G93" s="182"/>
      <c r="H93" s="21" t="s">
        <v>154</v>
      </c>
      <c r="I93" s="183"/>
      <c r="J93" s="183"/>
      <c r="K93" s="183"/>
      <c r="L93" s="64"/>
      <c r="M93" s="64"/>
      <c r="AD93" s="54" t="b">
        <f>IF(OR(ISBLANK(E93),ISBLANK(I93)),TRUE,FALSE)</f>
        <v>1</v>
      </c>
    </row>
    <row r="94" spans="4:13" ht="4.5" customHeight="1">
      <c r="D94" s="17"/>
      <c r="E94" s="22"/>
      <c r="F94" s="22"/>
      <c r="G94" s="22"/>
      <c r="H94" s="22"/>
      <c r="I94" s="22"/>
      <c r="J94" s="22"/>
      <c r="K94" s="22"/>
      <c r="L94" s="22"/>
      <c r="M94" s="22"/>
    </row>
    <row r="95" spans="4:40" ht="52.5" customHeight="1">
      <c r="D95" s="2" t="s">
        <v>2</v>
      </c>
      <c r="E95" s="160" t="s">
        <v>367</v>
      </c>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3"/>
      <c r="AD95" s="79"/>
      <c r="AE95" s="79"/>
      <c r="AF95" s="79"/>
      <c r="AG95" s="79"/>
      <c r="AH95" s="79"/>
      <c r="AI95" s="79"/>
      <c r="AJ95" s="79"/>
      <c r="AK95" s="79"/>
      <c r="AL95" s="79"/>
      <c r="AM95" s="79"/>
      <c r="AN95" s="79"/>
    </row>
    <row r="96" spans="4:28" ht="26.25" customHeight="1">
      <c r="D96" s="159" t="s">
        <v>98</v>
      </c>
      <c r="E96" s="159"/>
      <c r="F96" s="159"/>
      <c r="G96" s="159"/>
      <c r="H96" s="159"/>
      <c r="I96" s="159"/>
      <c r="J96" s="159"/>
      <c r="K96" s="159"/>
      <c r="L96" s="159"/>
      <c r="M96" s="159"/>
      <c r="N96" s="159"/>
      <c r="O96" s="159"/>
      <c r="P96" s="159"/>
      <c r="Q96" s="159"/>
      <c r="R96" s="159"/>
      <c r="S96" s="159"/>
      <c r="T96" s="159"/>
      <c r="U96" s="159"/>
      <c r="V96" s="159"/>
      <c r="W96" s="159"/>
      <c r="X96" s="159"/>
      <c r="Y96" s="159"/>
      <c r="Z96" s="159"/>
      <c r="AA96" s="29"/>
      <c r="AB96" s="29"/>
    </row>
    <row r="97" spans="4:28" ht="15" customHeight="1">
      <c r="D97" s="4"/>
      <c r="E97" s="4"/>
      <c r="F97" s="4"/>
      <c r="G97" s="4"/>
      <c r="H97" s="4"/>
      <c r="I97" s="4"/>
      <c r="J97" s="4"/>
      <c r="K97" s="4"/>
      <c r="L97" s="4"/>
      <c r="M97" s="4"/>
      <c r="N97" s="4"/>
      <c r="O97" s="4"/>
      <c r="P97" s="4"/>
      <c r="Q97" s="4"/>
      <c r="R97" s="4"/>
      <c r="S97" s="4"/>
      <c r="T97" s="4"/>
      <c r="U97" s="4"/>
      <c r="V97" s="4"/>
      <c r="W97" s="4"/>
      <c r="X97" s="4"/>
      <c r="Y97" s="4"/>
      <c r="Z97" s="4"/>
      <c r="AA97" s="4"/>
      <c r="AB97" s="4"/>
    </row>
    <row r="98" spans="2:3" ht="15" customHeight="1">
      <c r="B98" s="13" t="s">
        <v>5</v>
      </c>
      <c r="C98" s="2" t="s">
        <v>117</v>
      </c>
    </row>
    <row r="99" ht="4.5" customHeight="1"/>
    <row r="100" spans="4:28" ht="45" customHeight="1">
      <c r="D100" s="164" t="s">
        <v>297</v>
      </c>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4"/>
      <c r="AB100" s="4"/>
    </row>
    <row r="101" ht="4.5" customHeight="1"/>
    <row r="102" spans="2:30" ht="15" customHeight="1">
      <c r="B102" s="63" t="str">
        <f>IF(AD102=TRUE,"未記入","")</f>
        <v>未記入</v>
      </c>
      <c r="D102" s="180" t="s">
        <v>7</v>
      </c>
      <c r="E102" s="180"/>
      <c r="F102" s="180"/>
      <c r="G102" s="181"/>
      <c r="H102" s="148"/>
      <c r="I102" s="149"/>
      <c r="J102" s="149"/>
      <c r="K102" s="149"/>
      <c r="L102" s="149"/>
      <c r="M102" s="149"/>
      <c r="N102" s="150"/>
      <c r="O102"/>
      <c r="P102"/>
      <c r="AD102" s="54" t="b">
        <f>ISBLANK(H102)</f>
        <v>1</v>
      </c>
    </row>
    <row r="103" spans="15:16" ht="4.5" customHeight="1">
      <c r="O103"/>
      <c r="P103"/>
    </row>
    <row r="104" spans="4:16" ht="15" customHeight="1">
      <c r="D104" s="180" t="s">
        <v>8</v>
      </c>
      <c r="E104" s="180"/>
      <c r="F104" s="180"/>
      <c r="G104" s="181"/>
      <c r="H104" s="148"/>
      <c r="I104" s="149"/>
      <c r="J104" s="149"/>
      <c r="K104" s="149"/>
      <c r="L104" s="149"/>
      <c r="M104" s="149"/>
      <c r="N104" s="150"/>
      <c r="O104"/>
      <c r="P104"/>
    </row>
    <row r="105" spans="15:16" ht="4.5" customHeight="1">
      <c r="O105"/>
      <c r="P105"/>
    </row>
    <row r="106" spans="4:16" ht="15" customHeight="1">
      <c r="D106" s="180" t="s">
        <v>9</v>
      </c>
      <c r="E106" s="180"/>
      <c r="F106" s="180"/>
      <c r="G106" s="181"/>
      <c r="H106" s="148"/>
      <c r="I106" s="149"/>
      <c r="J106" s="149"/>
      <c r="K106" s="149"/>
      <c r="L106" s="149"/>
      <c r="M106" s="149"/>
      <c r="N106" s="150"/>
      <c r="O106"/>
      <c r="P106"/>
    </row>
    <row r="107" ht="4.5" customHeight="1"/>
    <row r="108" spans="4:28" ht="37.5" customHeight="1">
      <c r="D108" s="2" t="s">
        <v>2</v>
      </c>
      <c r="E108" s="160" t="s">
        <v>372</v>
      </c>
      <c r="F108" s="160"/>
      <c r="G108" s="160"/>
      <c r="H108" s="177"/>
      <c r="I108" s="177"/>
      <c r="J108" s="177"/>
      <c r="K108" s="177"/>
      <c r="L108" s="177"/>
      <c r="M108" s="177"/>
      <c r="N108" s="177"/>
      <c r="O108" s="177"/>
      <c r="P108" s="177"/>
      <c r="Q108" s="177"/>
      <c r="R108" s="177"/>
      <c r="S108" s="177"/>
      <c r="T108" s="177"/>
      <c r="U108" s="177"/>
      <c r="V108" s="177"/>
      <c r="W108" s="177"/>
      <c r="X108" s="177"/>
      <c r="Y108" s="177"/>
      <c r="Z108" s="177"/>
      <c r="AA108" s="28"/>
      <c r="AB108" s="28"/>
    </row>
    <row r="109" spans="5:29" ht="15" customHeight="1">
      <c r="E109" s="4"/>
      <c r="F109" s="4"/>
      <c r="G109" s="4"/>
      <c r="H109" s="1"/>
      <c r="I109" s="1"/>
      <c r="J109" s="1"/>
      <c r="K109" s="1"/>
      <c r="L109" s="1"/>
      <c r="M109" s="1"/>
      <c r="N109" s="1"/>
      <c r="O109" s="1"/>
      <c r="P109" s="1"/>
      <c r="Q109" s="1"/>
      <c r="R109" s="1"/>
      <c r="S109" s="1"/>
      <c r="T109" s="1"/>
      <c r="U109" s="1"/>
      <c r="V109" s="1"/>
      <c r="W109" s="1"/>
      <c r="X109" s="1"/>
      <c r="Y109" s="1"/>
      <c r="Z109" s="1"/>
      <c r="AA109" s="1"/>
      <c r="AB109" s="1"/>
      <c r="AC109" s="7"/>
    </row>
    <row r="110" spans="2:35" ht="15" customHeight="1">
      <c r="B110" s="13" t="s">
        <v>37</v>
      </c>
      <c r="C110" s="2" t="s">
        <v>118</v>
      </c>
      <c r="E110" s="4"/>
      <c r="F110" s="4"/>
      <c r="G110" s="4"/>
      <c r="H110" s="1"/>
      <c r="I110" s="1"/>
      <c r="J110" s="1"/>
      <c r="K110" s="1"/>
      <c r="L110" s="1"/>
      <c r="M110" s="1"/>
      <c r="N110" s="1"/>
      <c r="O110" s="1"/>
      <c r="P110" s="1"/>
      <c r="Q110" s="1"/>
      <c r="R110" s="1"/>
      <c r="S110" s="1"/>
      <c r="T110" s="1"/>
      <c r="U110" s="1"/>
      <c r="V110" s="1"/>
      <c r="W110" s="1"/>
      <c r="X110" s="1"/>
      <c r="Y110" s="1"/>
      <c r="Z110" s="7"/>
      <c r="AA110" s="7"/>
      <c r="AB110" s="7"/>
      <c r="AC110" s="7"/>
      <c r="AD110" s="105"/>
      <c r="AE110" s="105"/>
      <c r="AF110" s="105"/>
      <c r="AG110" s="105"/>
      <c r="AH110" s="105"/>
      <c r="AI110" s="105"/>
    </row>
    <row r="111" spans="5:29" ht="4.5" customHeight="1">
      <c r="E111" s="4"/>
      <c r="F111" s="4"/>
      <c r="G111" s="4"/>
      <c r="H111" s="1"/>
      <c r="I111" s="1"/>
      <c r="J111" s="1"/>
      <c r="K111" s="1"/>
      <c r="L111" s="1"/>
      <c r="M111" s="1"/>
      <c r="N111" s="1"/>
      <c r="O111" s="1"/>
      <c r="P111" s="1"/>
      <c r="Q111" s="1"/>
      <c r="R111" s="1"/>
      <c r="S111" s="1"/>
      <c r="T111" s="1"/>
      <c r="U111" s="1"/>
      <c r="V111" s="1"/>
      <c r="W111" s="1"/>
      <c r="X111" s="1"/>
      <c r="Y111" s="1"/>
      <c r="Z111" s="1"/>
      <c r="AA111" s="1"/>
      <c r="AB111" s="1"/>
      <c r="AC111" s="7"/>
    </row>
    <row r="112" spans="2:40" ht="57.75" customHeight="1">
      <c r="B112" s="21"/>
      <c r="C112" s="7"/>
      <c r="D112" s="217" t="s">
        <v>373</v>
      </c>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7"/>
      <c r="AD112" s="78"/>
      <c r="AE112" s="78"/>
      <c r="AF112" s="78"/>
      <c r="AG112" s="78"/>
      <c r="AH112" s="78"/>
      <c r="AI112" s="78"/>
      <c r="AJ112" s="78"/>
      <c r="AK112" s="78"/>
      <c r="AL112" s="78"/>
      <c r="AM112" s="78"/>
      <c r="AN112" s="78"/>
    </row>
    <row r="113" spans="2:40" ht="7.5" customHeight="1" thickBot="1">
      <c r="B113" s="21"/>
      <c r="C113" s="7"/>
      <c r="D113" s="7"/>
      <c r="E113" s="26"/>
      <c r="F113" s="26"/>
      <c r="G113" s="26"/>
      <c r="H113" s="22"/>
      <c r="I113" s="22"/>
      <c r="J113" s="22"/>
      <c r="K113" s="22"/>
      <c r="L113" s="22"/>
      <c r="M113" s="22"/>
      <c r="N113" s="22"/>
      <c r="O113" s="22"/>
      <c r="P113" s="22"/>
      <c r="Q113" s="65"/>
      <c r="R113" s="65"/>
      <c r="S113" s="65"/>
      <c r="T113" s="65"/>
      <c r="U113" s="65"/>
      <c r="V113" s="65"/>
      <c r="W113" s="65"/>
      <c r="X113" s="65"/>
      <c r="Y113" s="65"/>
      <c r="Z113" s="65"/>
      <c r="AA113" s="65"/>
      <c r="AB113" s="65"/>
      <c r="AC113" s="7"/>
      <c r="AD113" s="78"/>
      <c r="AE113" s="78"/>
      <c r="AF113" s="78"/>
      <c r="AG113" s="78"/>
      <c r="AH113" s="78"/>
      <c r="AI113" s="78"/>
      <c r="AJ113" s="78"/>
      <c r="AK113" s="78"/>
      <c r="AL113" s="78"/>
      <c r="AM113" s="78"/>
      <c r="AN113" s="78"/>
    </row>
    <row r="114" spans="2:40" ht="22.5" customHeight="1" thickTop="1">
      <c r="B114" s="63" t="str">
        <f>IF(AD114=TRUE,"未記入","")</f>
        <v>未記入</v>
      </c>
      <c r="C114" s="7"/>
      <c r="D114" s="66" t="s">
        <v>171</v>
      </c>
      <c r="E114" s="196"/>
      <c r="F114" s="157"/>
      <c r="G114" s="157"/>
      <c r="H114" s="157"/>
      <c r="I114" s="157"/>
      <c r="J114" s="157"/>
      <c r="K114" s="158"/>
      <c r="L114" s="26"/>
      <c r="M114" s="26"/>
      <c r="N114" s="22"/>
      <c r="O114" s="22"/>
      <c r="P114" s="22"/>
      <c r="Q114" s="204" t="s">
        <v>172</v>
      </c>
      <c r="R114" s="205"/>
      <c r="S114" s="205"/>
      <c r="T114" s="205"/>
      <c r="U114" s="205"/>
      <c r="V114" s="205"/>
      <c r="W114" s="205"/>
      <c r="X114" s="205"/>
      <c r="Y114" s="205"/>
      <c r="Z114" s="205"/>
      <c r="AA114" s="205"/>
      <c r="AB114" s="206"/>
      <c r="AC114" s="7"/>
      <c r="AD114" s="54" t="b">
        <f>ISBLANK(E114)</f>
        <v>1</v>
      </c>
      <c r="AE114" s="54">
        <f>IF(E114&lt;&gt;"",E114,"")</f>
      </c>
      <c r="AF114" s="78"/>
      <c r="AG114" s="78"/>
      <c r="AH114" s="78"/>
      <c r="AI114" s="78"/>
      <c r="AJ114" s="78"/>
      <c r="AK114" s="78"/>
      <c r="AL114" s="78"/>
      <c r="AM114" s="78"/>
      <c r="AN114" s="78"/>
    </row>
    <row r="115" spans="2:40" ht="7.5" customHeight="1">
      <c r="B115" s="21"/>
      <c r="C115" s="7"/>
      <c r="D115" s="67"/>
      <c r="E115" s="26"/>
      <c r="F115" s="26"/>
      <c r="G115" s="26"/>
      <c r="H115" s="22"/>
      <c r="I115" s="22"/>
      <c r="J115" s="22"/>
      <c r="K115" s="22"/>
      <c r="L115" s="22"/>
      <c r="M115" s="22"/>
      <c r="N115" s="22"/>
      <c r="O115" s="22"/>
      <c r="P115" s="22"/>
      <c r="Q115" s="207"/>
      <c r="R115" s="131"/>
      <c r="S115" s="131"/>
      <c r="T115" s="131"/>
      <c r="U115" s="131"/>
      <c r="V115" s="131"/>
      <c r="W115" s="131"/>
      <c r="X115" s="131"/>
      <c r="Y115" s="131"/>
      <c r="Z115" s="131"/>
      <c r="AA115" s="131"/>
      <c r="AB115" s="208"/>
      <c r="AC115" s="7"/>
      <c r="AE115" s="54">
        <f>IF(E116&lt;&gt;"",E116,"")</f>
      </c>
      <c r="AF115" s="78"/>
      <c r="AG115" s="78"/>
      <c r="AH115" s="78"/>
      <c r="AI115" s="78"/>
      <c r="AJ115" s="78"/>
      <c r="AK115" s="78"/>
      <c r="AL115" s="78"/>
      <c r="AM115" s="78"/>
      <c r="AN115" s="78"/>
    </row>
    <row r="116" spans="2:40" ht="22.5" customHeight="1">
      <c r="B116" s="21"/>
      <c r="C116" s="7"/>
      <c r="D116" s="66" t="s">
        <v>173</v>
      </c>
      <c r="E116" s="196"/>
      <c r="F116" s="157"/>
      <c r="G116" s="157"/>
      <c r="H116" s="157"/>
      <c r="I116" s="157"/>
      <c r="J116" s="157"/>
      <c r="K116" s="158"/>
      <c r="L116" s="26"/>
      <c r="M116" s="26"/>
      <c r="N116" s="22"/>
      <c r="O116" s="22"/>
      <c r="P116" s="22"/>
      <c r="Q116" s="207"/>
      <c r="R116" s="131"/>
      <c r="S116" s="131"/>
      <c r="T116" s="131"/>
      <c r="U116" s="131"/>
      <c r="V116" s="131"/>
      <c r="W116" s="131"/>
      <c r="X116" s="131"/>
      <c r="Y116" s="131"/>
      <c r="Z116" s="131"/>
      <c r="AA116" s="131"/>
      <c r="AB116" s="208"/>
      <c r="AC116" s="7"/>
      <c r="AE116" s="54">
        <f>IF(E118&lt;&gt;"",E118,"")</f>
      </c>
      <c r="AF116" s="78"/>
      <c r="AG116" s="78"/>
      <c r="AH116" s="78"/>
      <c r="AI116" s="78"/>
      <c r="AJ116" s="78"/>
      <c r="AK116" s="78"/>
      <c r="AL116" s="78"/>
      <c r="AM116" s="78"/>
      <c r="AN116" s="78"/>
    </row>
    <row r="117" spans="2:40" ht="6.75" customHeight="1">
      <c r="B117" s="21"/>
      <c r="C117" s="7"/>
      <c r="D117" s="67"/>
      <c r="E117" s="26"/>
      <c r="F117" s="26"/>
      <c r="G117" s="26"/>
      <c r="H117" s="22"/>
      <c r="I117" s="22"/>
      <c r="J117" s="22"/>
      <c r="K117" s="22"/>
      <c r="L117" s="22"/>
      <c r="M117" s="22"/>
      <c r="N117" s="22"/>
      <c r="O117" s="22"/>
      <c r="P117" s="22"/>
      <c r="Q117" s="207"/>
      <c r="R117" s="131"/>
      <c r="S117" s="131"/>
      <c r="T117" s="131"/>
      <c r="U117" s="131"/>
      <c r="V117" s="131"/>
      <c r="W117" s="131"/>
      <c r="X117" s="131"/>
      <c r="Y117" s="131"/>
      <c r="Z117" s="131"/>
      <c r="AA117" s="131"/>
      <c r="AB117" s="208"/>
      <c r="AC117" s="7"/>
      <c r="AE117" s="54">
        <f>IF(E120&lt;&gt;"",E120,"")</f>
      </c>
      <c r="AF117" s="78"/>
      <c r="AG117" s="78"/>
      <c r="AH117" s="78"/>
      <c r="AI117" s="78"/>
      <c r="AJ117" s="78"/>
      <c r="AK117" s="78"/>
      <c r="AL117" s="78"/>
      <c r="AM117" s="78"/>
      <c r="AN117" s="78"/>
    </row>
    <row r="118" spans="2:40" ht="22.5" customHeight="1">
      <c r="B118" s="21"/>
      <c r="C118" s="7"/>
      <c r="D118" s="66" t="s">
        <v>174</v>
      </c>
      <c r="E118" s="196"/>
      <c r="F118" s="157"/>
      <c r="G118" s="157"/>
      <c r="H118" s="157"/>
      <c r="I118" s="157"/>
      <c r="J118" s="157"/>
      <c r="K118" s="158"/>
      <c r="L118" s="7"/>
      <c r="M118" s="7"/>
      <c r="N118" s="22"/>
      <c r="O118" s="22"/>
      <c r="P118" s="22"/>
      <c r="Q118" s="207"/>
      <c r="R118" s="131"/>
      <c r="S118" s="131"/>
      <c r="T118" s="131"/>
      <c r="U118" s="131"/>
      <c r="V118" s="131"/>
      <c r="W118" s="131"/>
      <c r="X118" s="131"/>
      <c r="Y118" s="131"/>
      <c r="Z118" s="131"/>
      <c r="AA118" s="131"/>
      <c r="AB118" s="208"/>
      <c r="AC118" s="7"/>
      <c r="AE118" s="54">
        <f>IF(E122&lt;&gt;"",E122,"")</f>
      </c>
      <c r="AF118" s="78"/>
      <c r="AG118" s="78"/>
      <c r="AH118" s="78"/>
      <c r="AI118" s="78"/>
      <c r="AJ118" s="78"/>
      <c r="AK118" s="78"/>
      <c r="AL118" s="78"/>
      <c r="AM118" s="78"/>
      <c r="AN118" s="78"/>
    </row>
    <row r="119" spans="2:40" ht="6.75" customHeight="1">
      <c r="B119" s="21"/>
      <c r="C119" s="7"/>
      <c r="D119" s="67"/>
      <c r="E119" s="26"/>
      <c r="F119" s="26"/>
      <c r="G119" s="26"/>
      <c r="H119" s="22"/>
      <c r="I119" s="22"/>
      <c r="J119" s="22"/>
      <c r="K119" s="22"/>
      <c r="L119" s="22"/>
      <c r="M119" s="22"/>
      <c r="N119" s="22"/>
      <c r="O119" s="22"/>
      <c r="P119" s="22"/>
      <c r="Q119" s="207"/>
      <c r="R119" s="131"/>
      <c r="S119" s="131"/>
      <c r="T119" s="131"/>
      <c r="U119" s="131"/>
      <c r="V119" s="131"/>
      <c r="W119" s="131"/>
      <c r="X119" s="131"/>
      <c r="Y119" s="131"/>
      <c r="Z119" s="131"/>
      <c r="AA119" s="131"/>
      <c r="AB119" s="208"/>
      <c r="AC119" s="7"/>
      <c r="AE119" s="54">
        <f>IF(E124&lt;&gt;"",E124,"")</f>
      </c>
      <c r="AF119" s="78"/>
      <c r="AG119" s="78"/>
      <c r="AH119" s="78"/>
      <c r="AI119" s="78"/>
      <c r="AJ119" s="78"/>
      <c r="AK119" s="78"/>
      <c r="AL119" s="78"/>
      <c r="AM119" s="78"/>
      <c r="AN119" s="78"/>
    </row>
    <row r="120" spans="2:40" ht="22.5" customHeight="1">
      <c r="B120" s="21"/>
      <c r="C120" s="7"/>
      <c r="D120" s="66" t="s">
        <v>175</v>
      </c>
      <c r="E120" s="196"/>
      <c r="F120" s="157"/>
      <c r="G120" s="157"/>
      <c r="H120" s="157"/>
      <c r="I120" s="157"/>
      <c r="J120" s="157"/>
      <c r="K120" s="158"/>
      <c r="L120" s="26"/>
      <c r="M120" s="26"/>
      <c r="N120" s="22"/>
      <c r="O120" s="22"/>
      <c r="P120" s="22"/>
      <c r="Q120" s="207"/>
      <c r="R120" s="131"/>
      <c r="S120" s="131"/>
      <c r="T120" s="131"/>
      <c r="U120" s="131"/>
      <c r="V120" s="131"/>
      <c r="W120" s="131"/>
      <c r="X120" s="131"/>
      <c r="Y120" s="131"/>
      <c r="Z120" s="131"/>
      <c r="AA120" s="131"/>
      <c r="AB120" s="208"/>
      <c r="AC120" s="7"/>
      <c r="AD120" s="78"/>
      <c r="AE120" s="78"/>
      <c r="AF120" s="78"/>
      <c r="AG120" s="78"/>
      <c r="AH120" s="78"/>
      <c r="AI120" s="78"/>
      <c r="AJ120" s="78"/>
      <c r="AK120" s="78"/>
      <c r="AL120" s="78"/>
      <c r="AM120" s="78"/>
      <c r="AN120" s="78"/>
    </row>
    <row r="121" spans="2:40" ht="6.75" customHeight="1">
      <c r="B121" s="21"/>
      <c r="C121" s="7"/>
      <c r="D121" s="67"/>
      <c r="E121" s="26"/>
      <c r="F121" s="26"/>
      <c r="G121" s="26"/>
      <c r="H121" s="26"/>
      <c r="I121" s="26"/>
      <c r="J121" s="26"/>
      <c r="K121" s="26"/>
      <c r="L121" s="26"/>
      <c r="M121" s="26"/>
      <c r="N121" s="22"/>
      <c r="O121" s="22"/>
      <c r="P121" s="22"/>
      <c r="Q121" s="207"/>
      <c r="R121" s="131"/>
      <c r="S121" s="131"/>
      <c r="T121" s="131"/>
      <c r="U121" s="131"/>
      <c r="V121" s="131"/>
      <c r="W121" s="131"/>
      <c r="X121" s="131"/>
      <c r="Y121" s="131"/>
      <c r="Z121" s="131"/>
      <c r="AA121" s="131"/>
      <c r="AB121" s="208"/>
      <c r="AC121" s="7"/>
      <c r="AD121" s="78"/>
      <c r="AE121" s="78"/>
      <c r="AF121" s="78"/>
      <c r="AG121" s="78"/>
      <c r="AH121" s="78"/>
      <c r="AI121" s="78"/>
      <c r="AJ121" s="78"/>
      <c r="AK121" s="78"/>
      <c r="AL121" s="78"/>
      <c r="AM121" s="78"/>
      <c r="AN121" s="78"/>
    </row>
    <row r="122" spans="2:40" ht="22.5" customHeight="1">
      <c r="B122" s="21"/>
      <c r="C122" s="7"/>
      <c r="D122" s="66" t="s">
        <v>176</v>
      </c>
      <c r="E122" s="196"/>
      <c r="F122" s="157"/>
      <c r="G122" s="157"/>
      <c r="H122" s="157"/>
      <c r="I122" s="157"/>
      <c r="J122" s="157"/>
      <c r="K122" s="158"/>
      <c r="L122" s="26"/>
      <c r="M122" s="26"/>
      <c r="N122" s="22"/>
      <c r="O122" s="22"/>
      <c r="P122" s="22"/>
      <c r="Q122" s="207"/>
      <c r="R122" s="131"/>
      <c r="S122" s="131"/>
      <c r="T122" s="131"/>
      <c r="U122" s="131"/>
      <c r="V122" s="131"/>
      <c r="W122" s="131"/>
      <c r="X122" s="131"/>
      <c r="Y122" s="131"/>
      <c r="Z122" s="131"/>
      <c r="AA122" s="131"/>
      <c r="AB122" s="208"/>
      <c r="AC122" s="7"/>
      <c r="AD122" s="78"/>
      <c r="AE122" s="78"/>
      <c r="AF122" s="78"/>
      <c r="AG122" s="78"/>
      <c r="AH122" s="78"/>
      <c r="AI122" s="78"/>
      <c r="AJ122" s="78"/>
      <c r="AK122" s="78"/>
      <c r="AL122" s="78"/>
      <c r="AM122" s="78"/>
      <c r="AN122" s="78"/>
    </row>
    <row r="123" spans="2:40" ht="6.75" customHeight="1">
      <c r="B123" s="21"/>
      <c r="C123" s="7"/>
      <c r="D123" s="67"/>
      <c r="E123" s="26"/>
      <c r="F123" s="26"/>
      <c r="G123" s="26"/>
      <c r="H123" s="26"/>
      <c r="I123" s="26"/>
      <c r="J123" s="26"/>
      <c r="K123" s="26"/>
      <c r="L123" s="26"/>
      <c r="M123" s="26"/>
      <c r="N123" s="22"/>
      <c r="O123" s="22"/>
      <c r="P123" s="22"/>
      <c r="Q123" s="207"/>
      <c r="R123" s="131"/>
      <c r="S123" s="131"/>
      <c r="T123" s="131"/>
      <c r="U123" s="131"/>
      <c r="V123" s="131"/>
      <c r="W123" s="131"/>
      <c r="X123" s="131"/>
      <c r="Y123" s="131"/>
      <c r="Z123" s="131"/>
      <c r="AA123" s="131"/>
      <c r="AB123" s="208"/>
      <c r="AC123" s="7"/>
      <c r="AD123" s="78"/>
      <c r="AE123" s="78"/>
      <c r="AF123" s="78"/>
      <c r="AG123" s="78"/>
      <c r="AH123" s="78"/>
      <c r="AI123" s="78"/>
      <c r="AJ123" s="78"/>
      <c r="AK123" s="78"/>
      <c r="AL123" s="78"/>
      <c r="AM123" s="78"/>
      <c r="AN123" s="78"/>
    </row>
    <row r="124" spans="2:40" ht="22.5" customHeight="1" thickBot="1">
      <c r="B124" s="21"/>
      <c r="C124" s="7"/>
      <c r="D124" s="66" t="s">
        <v>177</v>
      </c>
      <c r="E124" s="196"/>
      <c r="F124" s="157"/>
      <c r="G124" s="157"/>
      <c r="H124" s="157"/>
      <c r="I124" s="157"/>
      <c r="J124" s="157"/>
      <c r="K124" s="158"/>
      <c r="L124" s="26"/>
      <c r="M124" s="26"/>
      <c r="N124" s="22"/>
      <c r="O124" s="22"/>
      <c r="P124" s="22"/>
      <c r="Q124" s="209"/>
      <c r="R124" s="210"/>
      <c r="S124" s="210"/>
      <c r="T124" s="210"/>
      <c r="U124" s="210"/>
      <c r="V124" s="210"/>
      <c r="W124" s="210"/>
      <c r="X124" s="210"/>
      <c r="Y124" s="210"/>
      <c r="Z124" s="210"/>
      <c r="AA124" s="210"/>
      <c r="AB124" s="211"/>
      <c r="AC124" s="7"/>
      <c r="AD124" s="78"/>
      <c r="AE124" s="78"/>
      <c r="AF124" s="78"/>
      <c r="AG124" s="78"/>
      <c r="AH124" s="78"/>
      <c r="AI124" s="78"/>
      <c r="AJ124" s="78"/>
      <c r="AK124" s="78"/>
      <c r="AL124" s="78"/>
      <c r="AM124" s="78"/>
      <c r="AN124" s="78"/>
    </row>
    <row r="125" spans="2:40" ht="7.5" customHeight="1" thickTop="1">
      <c r="B125" s="21"/>
      <c r="C125" s="7"/>
      <c r="D125" s="7"/>
      <c r="E125" s="26"/>
      <c r="F125" s="26"/>
      <c r="G125" s="26"/>
      <c r="H125" s="26"/>
      <c r="I125" s="26"/>
      <c r="J125" s="26"/>
      <c r="K125" s="26"/>
      <c r="L125" s="26"/>
      <c r="M125" s="26"/>
      <c r="N125" s="22"/>
      <c r="O125" s="22"/>
      <c r="P125" s="22"/>
      <c r="Q125" s="22" t="s">
        <v>178</v>
      </c>
      <c r="R125" s="22"/>
      <c r="S125" s="22"/>
      <c r="T125" s="22"/>
      <c r="U125" s="22"/>
      <c r="V125" s="22"/>
      <c r="W125" s="22"/>
      <c r="X125" s="22"/>
      <c r="Y125" s="22"/>
      <c r="Z125" s="22"/>
      <c r="AA125" s="22"/>
      <c r="AB125" s="22"/>
      <c r="AC125" s="7"/>
      <c r="AD125" s="78"/>
      <c r="AE125" s="78"/>
      <c r="AF125" s="78"/>
      <c r="AG125" s="78"/>
      <c r="AH125" s="78"/>
      <c r="AI125" s="78"/>
      <c r="AJ125" s="78"/>
      <c r="AK125" s="78"/>
      <c r="AL125" s="78"/>
      <c r="AM125" s="78"/>
      <c r="AN125" s="78"/>
    </row>
    <row r="126" spans="5:40" ht="22.5" customHeight="1">
      <c r="E126" s="4"/>
      <c r="F126" s="4"/>
      <c r="G126" s="4"/>
      <c r="H126" s="1"/>
      <c r="I126" s="1"/>
      <c r="J126" s="1"/>
      <c r="K126" s="1"/>
      <c r="L126" s="1"/>
      <c r="M126" s="1"/>
      <c r="N126" s="1"/>
      <c r="O126" s="1"/>
      <c r="P126" s="1"/>
      <c r="Q126" s="1"/>
      <c r="R126" s="1"/>
      <c r="S126" s="1"/>
      <c r="T126" s="1"/>
      <c r="U126" s="1"/>
      <c r="V126" s="1"/>
      <c r="W126" s="1"/>
      <c r="X126" s="1"/>
      <c r="Y126" s="1"/>
      <c r="Z126" s="1"/>
      <c r="AA126" s="1"/>
      <c r="AB126" s="1"/>
      <c r="AD126" s="78"/>
      <c r="AE126" s="57" t="str">
        <f>AE114&amp;"@"&amp;AE115&amp;"@"&amp;AE116&amp;"@"&amp;AE117&amp;"@"&amp;AE118&amp;"@"&amp;AE119</f>
        <v>@@@@@</v>
      </c>
      <c r="AF126" s="78"/>
      <c r="AG126" s="78"/>
      <c r="AH126" s="78"/>
      <c r="AI126" s="78"/>
      <c r="AJ126" s="78"/>
      <c r="AK126" s="78"/>
      <c r="AL126" s="78"/>
      <c r="AM126" s="78"/>
      <c r="AN126" s="78"/>
    </row>
    <row r="127" spans="2:40" ht="15" customHeight="1">
      <c r="B127" s="17" t="s">
        <v>38</v>
      </c>
      <c r="C127" s="2" t="s">
        <v>119</v>
      </c>
      <c r="AD127" s="78"/>
      <c r="AE127" s="78"/>
      <c r="AF127" s="78"/>
      <c r="AG127" s="78"/>
      <c r="AH127" s="78"/>
      <c r="AI127" s="78"/>
      <c r="AJ127" s="78"/>
      <c r="AK127" s="78"/>
      <c r="AL127" s="78"/>
      <c r="AM127" s="78"/>
      <c r="AN127" s="78"/>
    </row>
    <row r="128" spans="30:40" ht="4.5" customHeight="1">
      <c r="AD128" s="78"/>
      <c r="AE128" s="78"/>
      <c r="AF128" s="78"/>
      <c r="AG128" s="78"/>
      <c r="AH128" s="78"/>
      <c r="AI128" s="78"/>
      <c r="AJ128" s="78"/>
      <c r="AK128" s="78"/>
      <c r="AL128" s="78"/>
      <c r="AM128" s="78"/>
      <c r="AN128" s="78"/>
    </row>
    <row r="129" spans="4:40" ht="112.5" customHeight="1">
      <c r="D129" s="165" t="s">
        <v>149</v>
      </c>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D129" s="78"/>
      <c r="AE129" s="78"/>
      <c r="AF129" s="78"/>
      <c r="AG129" s="78"/>
      <c r="AH129" s="78"/>
      <c r="AI129" s="78"/>
      <c r="AJ129" s="78"/>
      <c r="AK129" s="78"/>
      <c r="AL129" s="78"/>
      <c r="AM129" s="78"/>
      <c r="AN129" s="78"/>
    </row>
    <row r="130" spans="2:40" ht="11.25" customHeight="1">
      <c r="B130" s="21"/>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8"/>
      <c r="AE130" s="78"/>
      <c r="AF130" s="78"/>
      <c r="AG130" s="78"/>
      <c r="AH130" s="78"/>
      <c r="AI130" s="78"/>
      <c r="AJ130" s="78"/>
      <c r="AK130" s="78"/>
      <c r="AL130" s="78"/>
      <c r="AM130" s="78"/>
      <c r="AN130" s="78"/>
    </row>
    <row r="131" spans="2:40" ht="67.5" customHeight="1">
      <c r="B131" s="21"/>
      <c r="C131" s="7"/>
      <c r="D131" s="68" t="s">
        <v>202</v>
      </c>
      <c r="E131" s="119" t="s">
        <v>10</v>
      </c>
      <c r="F131" s="120"/>
      <c r="G131" s="121"/>
      <c r="H131" s="119" t="s">
        <v>11</v>
      </c>
      <c r="I131" s="120"/>
      <c r="J131" s="121"/>
      <c r="K131" s="119" t="s">
        <v>12</v>
      </c>
      <c r="L131" s="120"/>
      <c r="M131" s="121"/>
      <c r="N131" s="119" t="s">
        <v>13</v>
      </c>
      <c r="O131" s="120"/>
      <c r="P131" s="121"/>
      <c r="Q131" s="119" t="s">
        <v>14</v>
      </c>
      <c r="R131" s="120"/>
      <c r="S131" s="121"/>
      <c r="T131" s="119" t="s">
        <v>15</v>
      </c>
      <c r="U131" s="120"/>
      <c r="V131" s="121"/>
      <c r="W131" s="119" t="s">
        <v>16</v>
      </c>
      <c r="X131" s="120"/>
      <c r="Y131" s="121"/>
      <c r="Z131" s="153" t="s">
        <v>17</v>
      </c>
      <c r="AA131" s="154"/>
      <c r="AB131" s="155"/>
      <c r="AC131" s="7"/>
      <c r="AD131" s="78"/>
      <c r="AE131" s="78"/>
      <c r="AF131" s="78"/>
      <c r="AG131" s="80" t="s">
        <v>253</v>
      </c>
      <c r="AH131" s="80" t="s">
        <v>326</v>
      </c>
      <c r="AI131" s="78"/>
      <c r="AJ131" s="78"/>
      <c r="AK131" s="78"/>
      <c r="AL131" s="78"/>
      <c r="AM131" s="78"/>
      <c r="AN131" s="78"/>
    </row>
    <row r="132" spans="2:40" ht="18.75" customHeight="1">
      <c r="B132" s="21"/>
      <c r="C132" s="7"/>
      <c r="D132" s="109"/>
      <c r="E132" s="94"/>
      <c r="F132" s="95" t="s">
        <v>179</v>
      </c>
      <c r="G132" s="94"/>
      <c r="H132" s="94"/>
      <c r="I132" s="95" t="s">
        <v>179</v>
      </c>
      <c r="J132" s="94"/>
      <c r="K132" s="94"/>
      <c r="L132" s="95" t="s">
        <v>179</v>
      </c>
      <c r="M132" s="94"/>
      <c r="N132" s="94"/>
      <c r="O132" s="95" t="s">
        <v>179</v>
      </c>
      <c r="P132" s="94"/>
      <c r="Q132" s="94"/>
      <c r="R132" s="95" t="s">
        <v>179</v>
      </c>
      <c r="S132" s="94"/>
      <c r="T132" s="94"/>
      <c r="U132" s="95" t="s">
        <v>179</v>
      </c>
      <c r="V132" s="94"/>
      <c r="W132" s="94"/>
      <c r="X132" s="95" t="s">
        <v>179</v>
      </c>
      <c r="Y132" s="94"/>
      <c r="Z132" s="94"/>
      <c r="AA132" s="95" t="s">
        <v>179</v>
      </c>
      <c r="AB132" s="94"/>
      <c r="AC132"/>
      <c r="AD132" s="78"/>
      <c r="AE132" s="78"/>
      <c r="AF132" s="78"/>
      <c r="AG132" s="80" t="s">
        <v>340</v>
      </c>
      <c r="AH132" s="80" t="s">
        <v>327</v>
      </c>
      <c r="AI132" s="78"/>
      <c r="AJ132" s="78"/>
      <c r="AK132" s="78"/>
      <c r="AL132" s="78"/>
      <c r="AM132" s="78"/>
      <c r="AN132" s="78"/>
    </row>
    <row r="133" spans="2:40" ht="18.75" customHeight="1">
      <c r="B133" s="21"/>
      <c r="C133" s="7"/>
      <c r="D133" s="109"/>
      <c r="E133" s="123" t="s">
        <v>180</v>
      </c>
      <c r="F133" s="123"/>
      <c r="G133" s="123"/>
      <c r="H133" s="123" t="s">
        <v>180</v>
      </c>
      <c r="I133" s="123"/>
      <c r="J133" s="123"/>
      <c r="K133" s="123" t="s">
        <v>180</v>
      </c>
      <c r="L133" s="123"/>
      <c r="M133" s="123"/>
      <c r="N133" s="123" t="s">
        <v>180</v>
      </c>
      <c r="O133" s="123"/>
      <c r="P133" s="123"/>
      <c r="Q133" s="123" t="s">
        <v>180</v>
      </c>
      <c r="R133" s="123"/>
      <c r="S133" s="123"/>
      <c r="T133" s="123" t="s">
        <v>180</v>
      </c>
      <c r="U133" s="123"/>
      <c r="V133" s="123"/>
      <c r="W133" s="123" t="s">
        <v>180</v>
      </c>
      <c r="X133" s="123"/>
      <c r="Y133" s="123"/>
      <c r="Z133" s="123" t="s">
        <v>180</v>
      </c>
      <c r="AA133" s="123"/>
      <c r="AB133" s="123"/>
      <c r="AC133" s="7"/>
      <c r="AD133" s="78"/>
      <c r="AE133" s="78"/>
      <c r="AF133" s="78"/>
      <c r="AG133" s="80" t="s">
        <v>341</v>
      </c>
      <c r="AH133" s="80" t="s">
        <v>328</v>
      </c>
      <c r="AI133" s="78"/>
      <c r="AJ133" s="78"/>
      <c r="AK133" s="78"/>
      <c r="AL133" s="78"/>
      <c r="AM133" s="78"/>
      <c r="AN133" s="78"/>
    </row>
    <row r="134" spans="2:40" ht="18.75" customHeight="1" thickBot="1">
      <c r="B134" s="21"/>
      <c r="C134" s="7"/>
      <c r="D134" s="109"/>
      <c r="E134" s="94"/>
      <c r="F134" s="95" t="s">
        <v>179</v>
      </c>
      <c r="G134" s="94"/>
      <c r="H134" s="94"/>
      <c r="I134" s="95" t="s">
        <v>179</v>
      </c>
      <c r="J134" s="94"/>
      <c r="K134" s="94"/>
      <c r="L134" s="95" t="s">
        <v>179</v>
      </c>
      <c r="M134" s="94"/>
      <c r="N134" s="94"/>
      <c r="O134" s="95" t="s">
        <v>179</v>
      </c>
      <c r="P134" s="94"/>
      <c r="Q134" s="94"/>
      <c r="R134" s="95" t="s">
        <v>179</v>
      </c>
      <c r="S134" s="94"/>
      <c r="T134" s="94"/>
      <c r="U134" s="95" t="s">
        <v>179</v>
      </c>
      <c r="V134" s="94"/>
      <c r="W134" s="94"/>
      <c r="X134" s="95" t="s">
        <v>179</v>
      </c>
      <c r="Y134" s="94"/>
      <c r="Z134" s="94"/>
      <c r="AA134" s="95" t="s">
        <v>179</v>
      </c>
      <c r="AB134" s="94"/>
      <c r="AC134" s="7"/>
      <c r="AD134" s="78"/>
      <c r="AE134" s="78"/>
      <c r="AF134" s="78"/>
      <c r="AG134" s="80" t="s">
        <v>342</v>
      </c>
      <c r="AH134" s="80" t="s">
        <v>329</v>
      </c>
      <c r="AI134" s="78"/>
      <c r="AJ134" s="78"/>
      <c r="AK134" s="78"/>
      <c r="AL134" s="78"/>
      <c r="AM134" s="78"/>
      <c r="AN134" s="78"/>
    </row>
    <row r="135" spans="2:40" ht="18.75" customHeight="1" thickTop="1">
      <c r="B135" s="21"/>
      <c r="C135" s="7"/>
      <c r="D135" s="109"/>
      <c r="E135" s="101"/>
      <c r="F135" s="98" t="s">
        <v>179</v>
      </c>
      <c r="G135" s="101"/>
      <c r="H135" s="101"/>
      <c r="I135" s="98" t="s">
        <v>179</v>
      </c>
      <c r="J135" s="101"/>
      <c r="K135" s="101"/>
      <c r="L135" s="98" t="s">
        <v>179</v>
      </c>
      <c r="M135" s="101"/>
      <c r="N135" s="101"/>
      <c r="O135" s="98" t="s">
        <v>179</v>
      </c>
      <c r="P135" s="101"/>
      <c r="Q135" s="101"/>
      <c r="R135" s="98" t="s">
        <v>179</v>
      </c>
      <c r="S135" s="101"/>
      <c r="T135" s="101"/>
      <c r="U135" s="98" t="s">
        <v>179</v>
      </c>
      <c r="V135" s="101"/>
      <c r="W135" s="101"/>
      <c r="X135" s="98" t="s">
        <v>179</v>
      </c>
      <c r="Y135" s="101"/>
      <c r="Z135" s="101"/>
      <c r="AA135" s="98" t="s">
        <v>179</v>
      </c>
      <c r="AB135" s="101"/>
      <c r="AC135" s="7"/>
      <c r="AD135" s="78"/>
      <c r="AE135" s="78"/>
      <c r="AF135" s="78"/>
      <c r="AG135" s="80" t="s">
        <v>343</v>
      </c>
      <c r="AH135" s="80" t="s">
        <v>330</v>
      </c>
      <c r="AI135" s="78"/>
      <c r="AJ135" s="78"/>
      <c r="AK135" s="78"/>
      <c r="AL135" s="78"/>
      <c r="AM135" s="78"/>
      <c r="AN135" s="78"/>
    </row>
    <row r="136" spans="2:40" ht="18.75" customHeight="1">
      <c r="B136" s="21"/>
      <c r="C136" s="7"/>
      <c r="D136" s="109"/>
      <c r="E136" s="123" t="s">
        <v>180</v>
      </c>
      <c r="F136" s="123"/>
      <c r="G136" s="123"/>
      <c r="H136" s="123" t="s">
        <v>180</v>
      </c>
      <c r="I136" s="123"/>
      <c r="J136" s="123"/>
      <c r="K136" s="123" t="s">
        <v>180</v>
      </c>
      <c r="L136" s="123"/>
      <c r="M136" s="123"/>
      <c r="N136" s="123" t="s">
        <v>180</v>
      </c>
      <c r="O136" s="123"/>
      <c r="P136" s="123"/>
      <c r="Q136" s="123" t="s">
        <v>180</v>
      </c>
      <c r="R136" s="123"/>
      <c r="S136" s="123"/>
      <c r="T136" s="123" t="s">
        <v>180</v>
      </c>
      <c r="U136" s="123"/>
      <c r="V136" s="123"/>
      <c r="W136" s="123" t="s">
        <v>180</v>
      </c>
      <c r="X136" s="123"/>
      <c r="Y136" s="123"/>
      <c r="Z136" s="123" t="s">
        <v>180</v>
      </c>
      <c r="AA136" s="123"/>
      <c r="AB136" s="123"/>
      <c r="AC136" s="7"/>
      <c r="AD136" s="78"/>
      <c r="AE136" s="78"/>
      <c r="AF136" s="78"/>
      <c r="AG136" s="80" t="s">
        <v>344</v>
      </c>
      <c r="AH136" s="80" t="s">
        <v>331</v>
      </c>
      <c r="AI136" s="78"/>
      <c r="AJ136" s="78"/>
      <c r="AK136" s="78"/>
      <c r="AL136" s="78"/>
      <c r="AM136" s="78"/>
      <c r="AN136" s="78"/>
    </row>
    <row r="137" spans="2:40" ht="18.75" customHeight="1" thickBot="1">
      <c r="B137" s="21"/>
      <c r="C137" s="7"/>
      <c r="D137" s="109"/>
      <c r="E137" s="102"/>
      <c r="F137" s="99" t="s">
        <v>179</v>
      </c>
      <c r="G137" s="102"/>
      <c r="H137" s="102"/>
      <c r="I137" s="99" t="s">
        <v>179</v>
      </c>
      <c r="J137" s="102"/>
      <c r="K137" s="102"/>
      <c r="L137" s="99" t="s">
        <v>179</v>
      </c>
      <c r="M137" s="102"/>
      <c r="N137" s="102"/>
      <c r="O137" s="99" t="s">
        <v>179</v>
      </c>
      <c r="P137" s="102"/>
      <c r="Q137" s="102"/>
      <c r="R137" s="99" t="s">
        <v>179</v>
      </c>
      <c r="S137" s="102"/>
      <c r="T137" s="102"/>
      <c r="U137" s="99" t="s">
        <v>179</v>
      </c>
      <c r="V137" s="102"/>
      <c r="W137" s="102"/>
      <c r="X137" s="99" t="s">
        <v>179</v>
      </c>
      <c r="Y137" s="102"/>
      <c r="Z137" s="102"/>
      <c r="AA137" s="99" t="s">
        <v>179</v>
      </c>
      <c r="AB137" s="102"/>
      <c r="AC137" s="7"/>
      <c r="AD137" s="78"/>
      <c r="AE137" s="78"/>
      <c r="AF137" s="78"/>
      <c r="AG137" s="80" t="s">
        <v>345</v>
      </c>
      <c r="AH137" s="80" t="s">
        <v>332</v>
      </c>
      <c r="AI137" s="78"/>
      <c r="AJ137" s="78"/>
      <c r="AK137" s="78"/>
      <c r="AL137" s="78"/>
      <c r="AM137" s="78"/>
      <c r="AN137" s="78"/>
    </row>
    <row r="138" spans="2:40" ht="18.75" customHeight="1" thickTop="1">
      <c r="B138" s="21"/>
      <c r="C138" s="7"/>
      <c r="D138" s="169"/>
      <c r="E138" s="94"/>
      <c r="F138" s="95" t="s">
        <v>179</v>
      </c>
      <c r="G138" s="94"/>
      <c r="H138" s="94"/>
      <c r="I138" s="95" t="s">
        <v>179</v>
      </c>
      <c r="J138" s="94"/>
      <c r="K138" s="94"/>
      <c r="L138" s="95" t="s">
        <v>179</v>
      </c>
      <c r="M138" s="94"/>
      <c r="N138" s="94"/>
      <c r="O138" s="95" t="s">
        <v>179</v>
      </c>
      <c r="P138" s="94"/>
      <c r="Q138" s="94"/>
      <c r="R138" s="95" t="s">
        <v>179</v>
      </c>
      <c r="S138" s="94"/>
      <c r="T138" s="94"/>
      <c r="U138" s="95" t="s">
        <v>179</v>
      </c>
      <c r="V138" s="94"/>
      <c r="W138" s="94"/>
      <c r="X138" s="95" t="s">
        <v>179</v>
      </c>
      <c r="Y138" s="94"/>
      <c r="Z138" s="94"/>
      <c r="AA138" s="95" t="s">
        <v>179</v>
      </c>
      <c r="AB138" s="94"/>
      <c r="AC138" s="7"/>
      <c r="AD138" s="78"/>
      <c r="AE138" s="78"/>
      <c r="AF138" s="78"/>
      <c r="AG138" s="80" t="s">
        <v>346</v>
      </c>
      <c r="AH138" s="80" t="s">
        <v>333</v>
      </c>
      <c r="AI138" s="78"/>
      <c r="AJ138" s="78"/>
      <c r="AK138" s="78"/>
      <c r="AL138" s="78"/>
      <c r="AM138" s="78"/>
      <c r="AN138" s="78"/>
    </row>
    <row r="139" spans="2:40" ht="18.75" customHeight="1">
      <c r="B139" s="21"/>
      <c r="C139" s="7"/>
      <c r="D139" s="170"/>
      <c r="E139" s="123" t="s">
        <v>180</v>
      </c>
      <c r="F139" s="123"/>
      <c r="G139" s="123"/>
      <c r="H139" s="123" t="s">
        <v>180</v>
      </c>
      <c r="I139" s="123"/>
      <c r="J139" s="123"/>
      <c r="K139" s="123" t="s">
        <v>180</v>
      </c>
      <c r="L139" s="123"/>
      <c r="M139" s="123"/>
      <c r="N139" s="123" t="s">
        <v>180</v>
      </c>
      <c r="O139" s="123"/>
      <c r="P139" s="123"/>
      <c r="Q139" s="123" t="s">
        <v>180</v>
      </c>
      <c r="R139" s="123"/>
      <c r="S139" s="123"/>
      <c r="T139" s="123" t="s">
        <v>180</v>
      </c>
      <c r="U139" s="123"/>
      <c r="V139" s="123"/>
      <c r="W139" s="123" t="s">
        <v>180</v>
      </c>
      <c r="X139" s="123"/>
      <c r="Y139" s="123"/>
      <c r="Z139" s="123" t="s">
        <v>180</v>
      </c>
      <c r="AA139" s="123"/>
      <c r="AB139" s="123"/>
      <c r="AC139" s="7"/>
      <c r="AD139" s="78"/>
      <c r="AE139" s="78"/>
      <c r="AF139" s="78"/>
      <c r="AG139" s="80" t="s">
        <v>347</v>
      </c>
      <c r="AH139" s="80" t="s">
        <v>334</v>
      </c>
      <c r="AI139" s="78"/>
      <c r="AJ139" s="78"/>
      <c r="AK139" s="78"/>
      <c r="AL139" s="78"/>
      <c r="AM139" s="78"/>
      <c r="AN139" s="78"/>
    </row>
    <row r="140" spans="2:40" ht="18.75" customHeight="1">
      <c r="B140" s="21"/>
      <c r="C140" s="7"/>
      <c r="D140" s="171"/>
      <c r="E140" s="94"/>
      <c r="F140" s="95" t="s">
        <v>179</v>
      </c>
      <c r="G140" s="94"/>
      <c r="H140" s="94"/>
      <c r="I140" s="95" t="s">
        <v>179</v>
      </c>
      <c r="J140" s="94"/>
      <c r="K140" s="94"/>
      <c r="L140" s="95" t="s">
        <v>179</v>
      </c>
      <c r="M140" s="94"/>
      <c r="N140" s="94"/>
      <c r="O140" s="95" t="s">
        <v>179</v>
      </c>
      <c r="P140" s="94"/>
      <c r="Q140" s="94"/>
      <c r="R140" s="95" t="s">
        <v>179</v>
      </c>
      <c r="S140" s="94"/>
      <c r="T140" s="94"/>
      <c r="U140" s="95" t="s">
        <v>179</v>
      </c>
      <c r="V140" s="94"/>
      <c r="W140" s="94"/>
      <c r="X140" s="95" t="s">
        <v>179</v>
      </c>
      <c r="Y140" s="94"/>
      <c r="Z140" s="94"/>
      <c r="AA140" s="95" t="s">
        <v>179</v>
      </c>
      <c r="AB140" s="94"/>
      <c r="AC140" s="7"/>
      <c r="AD140" s="78"/>
      <c r="AE140" s="78" t="str">
        <f>D132&amp;"@"&amp;D133&amp;"@"&amp;D134&amp;"@"&amp;D135&amp;"@"&amp;D136&amp;"@"&amp;D137</f>
        <v>@@@@@</v>
      </c>
      <c r="AF140" s="78"/>
      <c r="AG140" s="80" t="s">
        <v>348</v>
      </c>
      <c r="AH140" s="80" t="s">
        <v>335</v>
      </c>
      <c r="AI140" s="78"/>
      <c r="AJ140" s="78"/>
      <c r="AK140" s="78"/>
      <c r="AL140" s="78"/>
      <c r="AM140" s="78"/>
      <c r="AN140" s="78"/>
    </row>
    <row r="141" spans="2:40" ht="8.25" customHeight="1">
      <c r="B141" s="21"/>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8"/>
      <c r="AE141" s="78"/>
      <c r="AF141" s="78"/>
      <c r="AG141" s="80" t="s">
        <v>349</v>
      </c>
      <c r="AH141" s="80" t="s">
        <v>336</v>
      </c>
      <c r="AI141" s="78"/>
      <c r="AJ141" s="78"/>
      <c r="AK141" s="78"/>
      <c r="AL141" s="78"/>
      <c r="AM141" s="78"/>
      <c r="AN141" s="78"/>
    </row>
    <row r="142" spans="2:40" ht="21" customHeight="1">
      <c r="B142" s="21"/>
      <c r="C142" s="7"/>
      <c r="D142" s="23" t="s">
        <v>39</v>
      </c>
      <c r="E142" s="148"/>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50"/>
      <c r="AC142" s="7"/>
      <c r="AD142" s="78"/>
      <c r="AE142" s="78"/>
      <c r="AF142" s="78"/>
      <c r="AG142" s="80" t="s">
        <v>350</v>
      </c>
      <c r="AH142" s="80" t="s">
        <v>337</v>
      </c>
      <c r="AI142" s="78"/>
      <c r="AJ142" s="78"/>
      <c r="AK142" s="78"/>
      <c r="AL142" s="78"/>
      <c r="AM142" s="78"/>
      <c r="AN142" s="78"/>
    </row>
    <row r="143" spans="2:40" ht="5.25" customHeight="1">
      <c r="B143" s="21"/>
      <c r="C143" s="7"/>
      <c r="D143" s="23"/>
      <c r="E143" s="23"/>
      <c r="F143" s="23"/>
      <c r="G143" s="23"/>
      <c r="H143" s="22"/>
      <c r="I143" s="22"/>
      <c r="J143" s="22"/>
      <c r="K143" s="22"/>
      <c r="L143" s="22"/>
      <c r="M143" s="22"/>
      <c r="N143" s="22"/>
      <c r="O143" s="22"/>
      <c r="P143" s="22"/>
      <c r="Q143" s="22"/>
      <c r="R143" s="22"/>
      <c r="S143" s="22"/>
      <c r="T143" s="22"/>
      <c r="U143" s="22"/>
      <c r="V143" s="22"/>
      <c r="W143" s="22"/>
      <c r="X143" s="22"/>
      <c r="Y143" s="22"/>
      <c r="Z143" s="22"/>
      <c r="AA143" s="22"/>
      <c r="AB143" s="22"/>
      <c r="AC143" s="7"/>
      <c r="AD143" s="78"/>
      <c r="AE143" s="78"/>
      <c r="AF143" s="78"/>
      <c r="AG143" s="80" t="s">
        <v>351</v>
      </c>
      <c r="AH143" s="80"/>
      <c r="AI143" s="78"/>
      <c r="AJ143" s="78"/>
      <c r="AK143" s="78"/>
      <c r="AL143" s="78"/>
      <c r="AM143" s="78"/>
      <c r="AN143" s="78"/>
    </row>
    <row r="144" spans="2:40" ht="5.25" customHeight="1">
      <c r="B144" s="21"/>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8"/>
      <c r="AE144" s="78"/>
      <c r="AF144" s="78"/>
      <c r="AG144" s="80" t="s">
        <v>352</v>
      </c>
      <c r="AH144" s="80"/>
      <c r="AI144" s="78"/>
      <c r="AJ144" s="78"/>
      <c r="AK144" s="78"/>
      <c r="AL144" s="78"/>
      <c r="AM144" s="78"/>
      <c r="AN144" s="78"/>
    </row>
    <row r="145" spans="2:40" ht="67.5" customHeight="1">
      <c r="B145" s="21"/>
      <c r="C145" s="7"/>
      <c r="D145" s="68" t="s">
        <v>202</v>
      </c>
      <c r="E145" s="119" t="s">
        <v>10</v>
      </c>
      <c r="F145" s="120"/>
      <c r="G145" s="121"/>
      <c r="H145" s="119" t="s">
        <v>11</v>
      </c>
      <c r="I145" s="120"/>
      <c r="J145" s="121"/>
      <c r="K145" s="119" t="s">
        <v>12</v>
      </c>
      <c r="L145" s="120"/>
      <c r="M145" s="121"/>
      <c r="N145" s="119" t="s">
        <v>13</v>
      </c>
      <c r="O145" s="120"/>
      <c r="P145" s="121"/>
      <c r="Q145" s="119" t="s">
        <v>14</v>
      </c>
      <c r="R145" s="120"/>
      <c r="S145" s="121"/>
      <c r="T145" s="119" t="s">
        <v>15</v>
      </c>
      <c r="U145" s="120"/>
      <c r="V145" s="121"/>
      <c r="W145" s="119" t="s">
        <v>16</v>
      </c>
      <c r="X145" s="120"/>
      <c r="Y145" s="121"/>
      <c r="Z145" s="153" t="s">
        <v>17</v>
      </c>
      <c r="AA145" s="154"/>
      <c r="AB145" s="155"/>
      <c r="AC145" s="7"/>
      <c r="AD145" s="78"/>
      <c r="AE145" s="78"/>
      <c r="AF145" s="78"/>
      <c r="AG145" s="80" t="s">
        <v>353</v>
      </c>
      <c r="AI145" s="78"/>
      <c r="AJ145" s="78"/>
      <c r="AK145" s="78"/>
      <c r="AL145" s="78"/>
      <c r="AM145" s="78"/>
      <c r="AN145" s="78"/>
    </row>
    <row r="146" spans="2:40" ht="18.75" customHeight="1">
      <c r="B146" s="21"/>
      <c r="C146" s="7"/>
      <c r="D146" s="109"/>
      <c r="E146" s="94"/>
      <c r="F146" s="95" t="s">
        <v>179</v>
      </c>
      <c r="G146" s="94"/>
      <c r="H146" s="94"/>
      <c r="I146" s="95" t="s">
        <v>179</v>
      </c>
      <c r="J146" s="94"/>
      <c r="K146" s="94"/>
      <c r="L146" s="95" t="s">
        <v>179</v>
      </c>
      <c r="M146" s="94"/>
      <c r="N146" s="94"/>
      <c r="O146" s="95" t="s">
        <v>179</v>
      </c>
      <c r="P146" s="94"/>
      <c r="Q146" s="94"/>
      <c r="R146" s="95" t="s">
        <v>179</v>
      </c>
      <c r="S146" s="94"/>
      <c r="T146" s="94"/>
      <c r="U146" s="95" t="s">
        <v>179</v>
      </c>
      <c r="V146" s="94"/>
      <c r="W146" s="94"/>
      <c r="X146" s="95" t="s">
        <v>179</v>
      </c>
      <c r="Y146" s="94"/>
      <c r="Z146" s="94"/>
      <c r="AA146" s="95" t="s">
        <v>179</v>
      </c>
      <c r="AB146" s="94"/>
      <c r="AC146" s="7"/>
      <c r="AD146" s="78"/>
      <c r="AE146" s="78"/>
      <c r="AF146" s="78"/>
      <c r="AG146" s="80" t="s">
        <v>354</v>
      </c>
      <c r="AH146" s="80"/>
      <c r="AI146" s="78"/>
      <c r="AJ146" s="78"/>
      <c r="AK146" s="78"/>
      <c r="AL146" s="78"/>
      <c r="AM146" s="78"/>
      <c r="AN146" s="78"/>
    </row>
    <row r="147" spans="2:40" ht="18.75" customHeight="1">
      <c r="B147" s="21"/>
      <c r="C147" s="7"/>
      <c r="D147" s="109"/>
      <c r="E147" s="123" t="s">
        <v>180</v>
      </c>
      <c r="F147" s="123"/>
      <c r="G147" s="123"/>
      <c r="H147" s="123" t="s">
        <v>180</v>
      </c>
      <c r="I147" s="123"/>
      <c r="J147" s="123"/>
      <c r="K147" s="123" t="s">
        <v>180</v>
      </c>
      <c r="L147" s="123"/>
      <c r="M147" s="123"/>
      <c r="N147" s="123" t="s">
        <v>180</v>
      </c>
      <c r="O147" s="123"/>
      <c r="P147" s="123"/>
      <c r="Q147" s="123" t="s">
        <v>180</v>
      </c>
      <c r="R147" s="123"/>
      <c r="S147" s="123"/>
      <c r="T147" s="123" t="s">
        <v>180</v>
      </c>
      <c r="U147" s="123"/>
      <c r="V147" s="123"/>
      <c r="W147" s="123" t="s">
        <v>180</v>
      </c>
      <c r="X147" s="123"/>
      <c r="Y147" s="123"/>
      <c r="Z147" s="123" t="s">
        <v>180</v>
      </c>
      <c r="AA147" s="123"/>
      <c r="AB147" s="123"/>
      <c r="AC147" s="7"/>
      <c r="AD147" s="78"/>
      <c r="AE147" s="78"/>
      <c r="AF147" s="78"/>
      <c r="AG147" s="80" t="s">
        <v>355</v>
      </c>
      <c r="AH147" s="80"/>
      <c r="AI147" s="78"/>
      <c r="AJ147" s="78"/>
      <c r="AK147" s="78"/>
      <c r="AL147" s="78"/>
      <c r="AM147" s="78"/>
      <c r="AN147" s="78"/>
    </row>
    <row r="148" spans="2:40" ht="18.75" customHeight="1" thickBot="1">
      <c r="B148" s="21"/>
      <c r="C148" s="7"/>
      <c r="D148" s="109"/>
      <c r="E148" s="94"/>
      <c r="F148" s="95" t="s">
        <v>179</v>
      </c>
      <c r="G148" s="94"/>
      <c r="H148" s="94"/>
      <c r="I148" s="95" t="s">
        <v>179</v>
      </c>
      <c r="J148" s="94"/>
      <c r="K148" s="94"/>
      <c r="L148" s="95" t="s">
        <v>179</v>
      </c>
      <c r="M148" s="94"/>
      <c r="N148" s="94"/>
      <c r="O148" s="95" t="s">
        <v>179</v>
      </c>
      <c r="P148" s="94"/>
      <c r="Q148" s="94"/>
      <c r="R148" s="95" t="s">
        <v>179</v>
      </c>
      <c r="S148" s="94"/>
      <c r="T148" s="94"/>
      <c r="U148" s="95" t="s">
        <v>179</v>
      </c>
      <c r="V148" s="94"/>
      <c r="W148" s="94"/>
      <c r="X148" s="95" t="s">
        <v>179</v>
      </c>
      <c r="Y148" s="94"/>
      <c r="Z148" s="94"/>
      <c r="AA148" s="95" t="s">
        <v>179</v>
      </c>
      <c r="AB148" s="94"/>
      <c r="AC148" s="7"/>
      <c r="AD148" s="78"/>
      <c r="AE148" s="78"/>
      <c r="AF148" s="78"/>
      <c r="AG148" s="80" t="s">
        <v>356</v>
      </c>
      <c r="AH148" s="80"/>
      <c r="AI148" s="78"/>
      <c r="AJ148" s="78"/>
      <c r="AK148" s="78"/>
      <c r="AL148" s="78"/>
      <c r="AM148" s="78"/>
      <c r="AN148" s="78"/>
    </row>
    <row r="149" spans="2:40" ht="18.75" customHeight="1" thickTop="1">
      <c r="B149" s="21"/>
      <c r="C149" s="7"/>
      <c r="D149" s="109"/>
      <c r="E149" s="101"/>
      <c r="F149" s="98" t="s">
        <v>179</v>
      </c>
      <c r="G149" s="101"/>
      <c r="H149" s="101"/>
      <c r="I149" s="98" t="s">
        <v>179</v>
      </c>
      <c r="J149" s="101"/>
      <c r="K149" s="101"/>
      <c r="L149" s="98" t="s">
        <v>179</v>
      </c>
      <c r="M149" s="101"/>
      <c r="N149" s="101"/>
      <c r="O149" s="98" t="s">
        <v>179</v>
      </c>
      <c r="P149" s="101"/>
      <c r="Q149" s="101"/>
      <c r="R149" s="98" t="s">
        <v>179</v>
      </c>
      <c r="S149" s="101"/>
      <c r="T149" s="101"/>
      <c r="U149" s="98" t="s">
        <v>179</v>
      </c>
      <c r="V149" s="101"/>
      <c r="W149" s="101"/>
      <c r="X149" s="98" t="s">
        <v>179</v>
      </c>
      <c r="Y149" s="101"/>
      <c r="Z149" s="101"/>
      <c r="AA149" s="98" t="s">
        <v>179</v>
      </c>
      <c r="AB149" s="101"/>
      <c r="AC149" s="7"/>
      <c r="AD149" s="78"/>
      <c r="AE149" s="78"/>
      <c r="AF149" s="78"/>
      <c r="AG149" s="80" t="s">
        <v>357</v>
      </c>
      <c r="AH149" s="80"/>
      <c r="AI149" s="78"/>
      <c r="AJ149" s="78"/>
      <c r="AK149" s="78"/>
      <c r="AL149" s="78"/>
      <c r="AM149" s="78"/>
      <c r="AN149" s="78"/>
    </row>
    <row r="150" spans="2:40" ht="18.75" customHeight="1">
      <c r="B150" s="21"/>
      <c r="C150" s="7"/>
      <c r="D150" s="109"/>
      <c r="E150" s="123" t="s">
        <v>180</v>
      </c>
      <c r="F150" s="123"/>
      <c r="G150" s="123"/>
      <c r="H150" s="123" t="s">
        <v>180</v>
      </c>
      <c r="I150" s="123"/>
      <c r="J150" s="123"/>
      <c r="K150" s="123" t="s">
        <v>180</v>
      </c>
      <c r="L150" s="123"/>
      <c r="M150" s="123"/>
      <c r="N150" s="123" t="s">
        <v>180</v>
      </c>
      <c r="O150" s="123"/>
      <c r="P150" s="123"/>
      <c r="Q150" s="123" t="s">
        <v>180</v>
      </c>
      <c r="R150" s="123"/>
      <c r="S150" s="123"/>
      <c r="T150" s="123" t="s">
        <v>180</v>
      </c>
      <c r="U150" s="123"/>
      <c r="V150" s="123"/>
      <c r="W150" s="123" t="s">
        <v>180</v>
      </c>
      <c r="X150" s="123"/>
      <c r="Y150" s="123"/>
      <c r="Z150" s="123" t="s">
        <v>180</v>
      </c>
      <c r="AA150" s="123"/>
      <c r="AB150" s="123"/>
      <c r="AC150" s="7"/>
      <c r="AD150" s="78"/>
      <c r="AE150" s="78"/>
      <c r="AF150" s="78"/>
      <c r="AG150" s="80" t="s">
        <v>358</v>
      </c>
      <c r="AH150" s="80"/>
      <c r="AI150" s="78"/>
      <c r="AJ150" s="78"/>
      <c r="AK150" s="78"/>
      <c r="AL150" s="78"/>
      <c r="AM150" s="78"/>
      <c r="AN150" s="78"/>
    </row>
    <row r="151" spans="2:40" ht="18.75" customHeight="1" thickBot="1">
      <c r="B151" s="21"/>
      <c r="C151" s="7"/>
      <c r="D151" s="109"/>
      <c r="E151" s="102"/>
      <c r="F151" s="99" t="s">
        <v>179</v>
      </c>
      <c r="G151" s="102"/>
      <c r="H151" s="102"/>
      <c r="I151" s="99" t="s">
        <v>179</v>
      </c>
      <c r="J151" s="102"/>
      <c r="K151" s="102"/>
      <c r="L151" s="99" t="s">
        <v>179</v>
      </c>
      <c r="M151" s="102"/>
      <c r="N151" s="102"/>
      <c r="O151" s="99" t="s">
        <v>179</v>
      </c>
      <c r="P151" s="102"/>
      <c r="Q151" s="102"/>
      <c r="R151" s="99" t="s">
        <v>179</v>
      </c>
      <c r="S151" s="102"/>
      <c r="T151" s="102"/>
      <c r="U151" s="99" t="s">
        <v>179</v>
      </c>
      <c r="V151" s="102"/>
      <c r="W151" s="102"/>
      <c r="X151" s="99" t="s">
        <v>179</v>
      </c>
      <c r="Y151" s="102"/>
      <c r="Z151" s="102"/>
      <c r="AA151" s="99" t="s">
        <v>179</v>
      </c>
      <c r="AB151" s="102"/>
      <c r="AC151" s="7"/>
      <c r="AD151" s="78"/>
      <c r="AE151" s="78"/>
      <c r="AF151" s="78"/>
      <c r="AG151" s="80" t="s">
        <v>359</v>
      </c>
      <c r="AH151" s="80"/>
      <c r="AI151" s="78"/>
      <c r="AJ151" s="78"/>
      <c r="AK151" s="78"/>
      <c r="AL151" s="78"/>
      <c r="AM151" s="78"/>
      <c r="AN151" s="78"/>
    </row>
    <row r="152" spans="2:40" ht="18.75" customHeight="1" thickTop="1">
      <c r="B152" s="21"/>
      <c r="C152" s="7"/>
      <c r="D152" s="169"/>
      <c r="E152" s="94"/>
      <c r="F152" s="95" t="s">
        <v>179</v>
      </c>
      <c r="G152" s="94"/>
      <c r="H152" s="94"/>
      <c r="I152" s="95" t="s">
        <v>179</v>
      </c>
      <c r="J152" s="94"/>
      <c r="K152" s="94"/>
      <c r="L152" s="95" t="s">
        <v>179</v>
      </c>
      <c r="M152" s="94"/>
      <c r="N152" s="94"/>
      <c r="O152" s="95" t="s">
        <v>179</v>
      </c>
      <c r="P152" s="94"/>
      <c r="Q152" s="94"/>
      <c r="R152" s="95" t="s">
        <v>179</v>
      </c>
      <c r="S152" s="94"/>
      <c r="T152" s="94"/>
      <c r="U152" s="95" t="s">
        <v>179</v>
      </c>
      <c r="V152" s="94"/>
      <c r="W152" s="94"/>
      <c r="X152" s="95" t="s">
        <v>179</v>
      </c>
      <c r="Y152" s="94"/>
      <c r="Z152" s="94"/>
      <c r="AA152" s="95" t="s">
        <v>179</v>
      </c>
      <c r="AB152" s="94"/>
      <c r="AC152" s="7"/>
      <c r="AD152" s="78"/>
      <c r="AE152" s="78"/>
      <c r="AF152" s="78"/>
      <c r="AG152" s="80" t="s">
        <v>360</v>
      </c>
      <c r="AH152" s="80"/>
      <c r="AI152" s="78"/>
      <c r="AJ152" s="78"/>
      <c r="AK152" s="78"/>
      <c r="AL152" s="78"/>
      <c r="AM152" s="78"/>
      <c r="AN152" s="78"/>
    </row>
    <row r="153" spans="2:40" ht="18.75" customHeight="1">
      <c r="B153" s="21"/>
      <c r="C153" s="7"/>
      <c r="D153" s="170"/>
      <c r="E153" s="123" t="s">
        <v>180</v>
      </c>
      <c r="F153" s="123"/>
      <c r="G153" s="123"/>
      <c r="H153" s="123" t="s">
        <v>180</v>
      </c>
      <c r="I153" s="123"/>
      <c r="J153" s="123"/>
      <c r="K153" s="123" t="s">
        <v>180</v>
      </c>
      <c r="L153" s="123"/>
      <c r="M153" s="123"/>
      <c r="N153" s="123" t="s">
        <v>180</v>
      </c>
      <c r="O153" s="123"/>
      <c r="P153" s="123"/>
      <c r="Q153" s="123" t="s">
        <v>180</v>
      </c>
      <c r="R153" s="123"/>
      <c r="S153" s="123"/>
      <c r="T153" s="123" t="s">
        <v>180</v>
      </c>
      <c r="U153" s="123"/>
      <c r="V153" s="123"/>
      <c r="W153" s="123" t="s">
        <v>180</v>
      </c>
      <c r="X153" s="123"/>
      <c r="Y153" s="123"/>
      <c r="Z153" s="123" t="s">
        <v>180</v>
      </c>
      <c r="AA153" s="123"/>
      <c r="AB153" s="123"/>
      <c r="AC153" s="7"/>
      <c r="AD153" s="78"/>
      <c r="AE153" s="78"/>
      <c r="AF153" s="78"/>
      <c r="AG153" s="80" t="s">
        <v>361</v>
      </c>
      <c r="AH153" s="80"/>
      <c r="AI153" s="78"/>
      <c r="AJ153" s="78"/>
      <c r="AK153" s="78"/>
      <c r="AL153" s="78"/>
      <c r="AM153" s="78"/>
      <c r="AN153" s="78"/>
    </row>
    <row r="154" spans="2:40" ht="18.75" customHeight="1">
      <c r="B154" s="21"/>
      <c r="C154" s="7"/>
      <c r="D154" s="171"/>
      <c r="E154" s="94"/>
      <c r="F154" s="95" t="s">
        <v>179</v>
      </c>
      <c r="G154" s="94"/>
      <c r="H154" s="94"/>
      <c r="I154" s="95" t="s">
        <v>179</v>
      </c>
      <c r="J154" s="94"/>
      <c r="K154" s="94"/>
      <c r="L154" s="95" t="s">
        <v>179</v>
      </c>
      <c r="M154" s="94"/>
      <c r="N154" s="94"/>
      <c r="O154" s="95" t="s">
        <v>179</v>
      </c>
      <c r="P154" s="94"/>
      <c r="Q154" s="94"/>
      <c r="R154" s="95" t="s">
        <v>179</v>
      </c>
      <c r="S154" s="94"/>
      <c r="T154" s="94"/>
      <c r="U154" s="95" t="s">
        <v>179</v>
      </c>
      <c r="V154" s="94"/>
      <c r="W154" s="94"/>
      <c r="X154" s="95" t="s">
        <v>179</v>
      </c>
      <c r="Y154" s="94"/>
      <c r="Z154" s="94"/>
      <c r="AA154" s="95" t="s">
        <v>179</v>
      </c>
      <c r="AB154" s="94"/>
      <c r="AC154" s="7"/>
      <c r="AD154" s="78"/>
      <c r="AE154" s="78" t="str">
        <f>D146&amp;"@"&amp;D147&amp;"@"&amp;D148&amp;"@"&amp;D149&amp;"@"&amp;D150&amp;"@"&amp;D151</f>
        <v>@@@@@</v>
      </c>
      <c r="AF154" s="78"/>
      <c r="AG154" s="80" t="s">
        <v>362</v>
      </c>
      <c r="AH154" s="80"/>
      <c r="AI154" s="78"/>
      <c r="AJ154" s="78"/>
      <c r="AK154" s="78"/>
      <c r="AL154" s="78"/>
      <c r="AM154" s="78"/>
      <c r="AN154" s="78"/>
    </row>
    <row r="155" spans="2:40" ht="7.5" customHeight="1">
      <c r="B155" s="21"/>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8"/>
      <c r="AE155" s="78"/>
      <c r="AF155" s="78"/>
      <c r="AG155" s="80" t="s">
        <v>363</v>
      </c>
      <c r="AH155" s="80"/>
      <c r="AI155" s="78"/>
      <c r="AJ155" s="78"/>
      <c r="AK155" s="78"/>
      <c r="AL155" s="78"/>
      <c r="AM155" s="78"/>
      <c r="AN155" s="78"/>
    </row>
    <row r="156" spans="2:40" ht="20.25" customHeight="1">
      <c r="B156" s="21"/>
      <c r="C156" s="7"/>
      <c r="D156" s="23" t="s">
        <v>39</v>
      </c>
      <c r="E156" s="148"/>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50"/>
      <c r="AC156" s="7"/>
      <c r="AD156" s="78"/>
      <c r="AE156" s="78"/>
      <c r="AF156" s="78"/>
      <c r="AG156" s="81" t="s">
        <v>254</v>
      </c>
      <c r="AH156" s="80"/>
      <c r="AI156" s="78"/>
      <c r="AJ156" s="78"/>
      <c r="AK156" s="78"/>
      <c r="AL156" s="78"/>
      <c r="AM156" s="78"/>
      <c r="AN156" s="78"/>
    </row>
    <row r="157" spans="2:40" ht="5.25" customHeight="1">
      <c r="B157" s="21"/>
      <c r="C157" s="7"/>
      <c r="D157" s="23"/>
      <c r="E157" s="23"/>
      <c r="F157" s="23"/>
      <c r="G157" s="23"/>
      <c r="H157" s="69"/>
      <c r="I157" s="69"/>
      <c r="J157" s="69"/>
      <c r="K157" s="69"/>
      <c r="L157" s="69"/>
      <c r="M157" s="69"/>
      <c r="N157" s="69"/>
      <c r="O157" s="69"/>
      <c r="P157" s="69"/>
      <c r="Q157" s="69"/>
      <c r="R157" s="69"/>
      <c r="S157" s="69"/>
      <c r="T157" s="69"/>
      <c r="U157" s="69"/>
      <c r="V157" s="69"/>
      <c r="W157" s="69"/>
      <c r="X157" s="69"/>
      <c r="Y157" s="69"/>
      <c r="Z157" s="69"/>
      <c r="AA157" s="69"/>
      <c r="AB157" s="22"/>
      <c r="AC157" s="7"/>
      <c r="AD157" s="78"/>
      <c r="AE157" s="78"/>
      <c r="AF157" s="78"/>
      <c r="AG157" s="78"/>
      <c r="AH157" s="78"/>
      <c r="AI157" s="78"/>
      <c r="AJ157" s="78"/>
      <c r="AK157" s="78"/>
      <c r="AL157" s="78"/>
      <c r="AM157" s="78"/>
      <c r="AN157" s="78"/>
    </row>
    <row r="158" spans="2:40" ht="5.25" customHeight="1">
      <c r="B158" s="21"/>
      <c r="C158" s="7"/>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7"/>
      <c r="AB158" s="7"/>
      <c r="AC158" s="7"/>
      <c r="AD158" s="78"/>
      <c r="AE158" s="78"/>
      <c r="AF158" s="78"/>
      <c r="AG158" s="78"/>
      <c r="AH158" s="78"/>
      <c r="AI158" s="78"/>
      <c r="AJ158" s="78"/>
      <c r="AK158" s="78"/>
      <c r="AL158" s="78"/>
      <c r="AM158" s="78"/>
      <c r="AN158" s="78"/>
    </row>
    <row r="159" spans="2:40" ht="67.5" customHeight="1">
      <c r="B159" s="21"/>
      <c r="C159" s="7"/>
      <c r="D159" s="68" t="s">
        <v>202</v>
      </c>
      <c r="E159" s="119" t="s">
        <v>10</v>
      </c>
      <c r="F159" s="120"/>
      <c r="G159" s="121"/>
      <c r="H159" s="119" t="s">
        <v>11</v>
      </c>
      <c r="I159" s="120"/>
      <c r="J159" s="121"/>
      <c r="K159" s="119" t="s">
        <v>12</v>
      </c>
      <c r="L159" s="120"/>
      <c r="M159" s="121"/>
      <c r="N159" s="119" t="s">
        <v>13</v>
      </c>
      <c r="O159" s="120"/>
      <c r="P159" s="121"/>
      <c r="Q159" s="119" t="s">
        <v>14</v>
      </c>
      <c r="R159" s="120"/>
      <c r="S159" s="121"/>
      <c r="T159" s="119" t="s">
        <v>15</v>
      </c>
      <c r="U159" s="120"/>
      <c r="V159" s="121"/>
      <c r="W159" s="119" t="s">
        <v>16</v>
      </c>
      <c r="X159" s="120"/>
      <c r="Y159" s="121"/>
      <c r="Z159" s="153" t="s">
        <v>17</v>
      </c>
      <c r="AA159" s="154"/>
      <c r="AB159" s="155"/>
      <c r="AC159" s="7"/>
      <c r="AD159" s="78"/>
      <c r="AE159" s="78"/>
      <c r="AF159" s="78"/>
      <c r="AG159" s="78"/>
      <c r="AH159" s="78"/>
      <c r="AI159" s="78"/>
      <c r="AJ159" s="78"/>
      <c r="AK159" s="78"/>
      <c r="AL159" s="78"/>
      <c r="AM159" s="78"/>
      <c r="AN159" s="78"/>
    </row>
    <row r="160" spans="2:40" ht="18.75" customHeight="1">
      <c r="B160" s="21"/>
      <c r="C160" s="7"/>
      <c r="D160" s="109"/>
      <c r="E160" s="94"/>
      <c r="F160" s="95" t="s">
        <v>179</v>
      </c>
      <c r="G160" s="94"/>
      <c r="H160" s="94"/>
      <c r="I160" s="95" t="s">
        <v>179</v>
      </c>
      <c r="J160" s="94"/>
      <c r="K160" s="94"/>
      <c r="L160" s="95" t="s">
        <v>179</v>
      </c>
      <c r="M160" s="94"/>
      <c r="N160" s="94"/>
      <c r="O160" s="95" t="s">
        <v>179</v>
      </c>
      <c r="P160" s="94"/>
      <c r="Q160" s="94"/>
      <c r="R160" s="95" t="s">
        <v>179</v>
      </c>
      <c r="S160" s="94"/>
      <c r="T160" s="94"/>
      <c r="U160" s="95" t="s">
        <v>179</v>
      </c>
      <c r="V160" s="94"/>
      <c r="W160" s="94"/>
      <c r="X160" s="95" t="s">
        <v>179</v>
      </c>
      <c r="Y160" s="94"/>
      <c r="Z160" s="94"/>
      <c r="AA160" s="95" t="s">
        <v>179</v>
      </c>
      <c r="AB160" s="94"/>
      <c r="AC160" s="70"/>
      <c r="AD160" s="78"/>
      <c r="AE160" s="78"/>
      <c r="AF160" s="78"/>
      <c r="AG160" s="78"/>
      <c r="AH160" s="78"/>
      <c r="AI160" s="78"/>
      <c r="AJ160" s="78"/>
      <c r="AK160" s="78"/>
      <c r="AL160" s="78"/>
      <c r="AM160" s="78"/>
      <c r="AN160" s="78"/>
    </row>
    <row r="161" spans="2:40" ht="18.75" customHeight="1">
      <c r="B161" s="21"/>
      <c r="C161" s="7"/>
      <c r="D161" s="109"/>
      <c r="E161" s="123" t="s">
        <v>180</v>
      </c>
      <c r="F161" s="123"/>
      <c r="G161" s="123"/>
      <c r="H161" s="123" t="s">
        <v>180</v>
      </c>
      <c r="I161" s="123"/>
      <c r="J161" s="123"/>
      <c r="K161" s="123" t="s">
        <v>180</v>
      </c>
      <c r="L161" s="123"/>
      <c r="M161" s="123"/>
      <c r="N161" s="123" t="s">
        <v>180</v>
      </c>
      <c r="O161" s="123"/>
      <c r="P161" s="123"/>
      <c r="Q161" s="123" t="s">
        <v>180</v>
      </c>
      <c r="R161" s="123"/>
      <c r="S161" s="123"/>
      <c r="T161" s="123" t="s">
        <v>180</v>
      </c>
      <c r="U161" s="123"/>
      <c r="V161" s="123"/>
      <c r="W161" s="123" t="s">
        <v>180</v>
      </c>
      <c r="X161" s="123"/>
      <c r="Y161" s="123"/>
      <c r="Z161" s="123" t="s">
        <v>180</v>
      </c>
      <c r="AA161" s="123"/>
      <c r="AB161" s="123"/>
      <c r="AC161" s="70"/>
      <c r="AD161" s="78"/>
      <c r="AE161" s="78"/>
      <c r="AF161" s="78"/>
      <c r="AG161" s="78"/>
      <c r="AH161" s="78"/>
      <c r="AI161" s="78"/>
      <c r="AJ161" s="78"/>
      <c r="AK161" s="78"/>
      <c r="AL161" s="78"/>
      <c r="AM161" s="78"/>
      <c r="AN161" s="78"/>
    </row>
    <row r="162" spans="2:40" ht="18.75" customHeight="1" thickBot="1">
      <c r="B162" s="21"/>
      <c r="C162" s="7"/>
      <c r="D162" s="109"/>
      <c r="E162" s="94"/>
      <c r="F162" s="95" t="s">
        <v>179</v>
      </c>
      <c r="G162" s="94"/>
      <c r="H162" s="94"/>
      <c r="I162" s="95" t="s">
        <v>179</v>
      </c>
      <c r="J162" s="94"/>
      <c r="K162" s="94"/>
      <c r="L162" s="95" t="s">
        <v>179</v>
      </c>
      <c r="M162" s="94"/>
      <c r="N162" s="94"/>
      <c r="O162" s="95" t="s">
        <v>179</v>
      </c>
      <c r="P162" s="94"/>
      <c r="Q162" s="94"/>
      <c r="R162" s="95" t="s">
        <v>179</v>
      </c>
      <c r="S162" s="94"/>
      <c r="T162" s="94"/>
      <c r="U162" s="95" t="s">
        <v>179</v>
      </c>
      <c r="V162" s="94"/>
      <c r="W162" s="94"/>
      <c r="X162" s="95" t="s">
        <v>179</v>
      </c>
      <c r="Y162" s="94"/>
      <c r="Z162" s="94"/>
      <c r="AA162" s="95" t="s">
        <v>179</v>
      </c>
      <c r="AB162" s="94"/>
      <c r="AC162" s="70"/>
      <c r="AD162" s="78"/>
      <c r="AE162" s="78"/>
      <c r="AF162" s="78"/>
      <c r="AG162" s="78"/>
      <c r="AH162" s="78"/>
      <c r="AI162" s="78"/>
      <c r="AJ162" s="78"/>
      <c r="AK162" s="78"/>
      <c r="AL162" s="78"/>
      <c r="AM162" s="78"/>
      <c r="AN162" s="78"/>
    </row>
    <row r="163" spans="2:40" ht="18.75" customHeight="1" thickTop="1">
      <c r="B163" s="21"/>
      <c r="C163" s="7"/>
      <c r="D163" s="109"/>
      <c r="E163" s="101"/>
      <c r="F163" s="98" t="s">
        <v>179</v>
      </c>
      <c r="G163" s="101"/>
      <c r="H163" s="101"/>
      <c r="I163" s="98" t="s">
        <v>179</v>
      </c>
      <c r="J163" s="101"/>
      <c r="K163" s="101"/>
      <c r="L163" s="98" t="s">
        <v>179</v>
      </c>
      <c r="M163" s="101"/>
      <c r="N163" s="101"/>
      <c r="O163" s="98" t="s">
        <v>179</v>
      </c>
      <c r="P163" s="101"/>
      <c r="Q163" s="101"/>
      <c r="R163" s="98" t="s">
        <v>179</v>
      </c>
      <c r="S163" s="101"/>
      <c r="T163" s="101"/>
      <c r="U163" s="98" t="s">
        <v>179</v>
      </c>
      <c r="V163" s="101"/>
      <c r="W163" s="101"/>
      <c r="X163" s="98" t="s">
        <v>179</v>
      </c>
      <c r="Y163" s="101"/>
      <c r="Z163" s="101"/>
      <c r="AA163" s="98" t="s">
        <v>179</v>
      </c>
      <c r="AB163" s="101"/>
      <c r="AC163" s="70"/>
      <c r="AD163" s="78"/>
      <c r="AE163" s="78"/>
      <c r="AF163" s="78"/>
      <c r="AG163" s="78"/>
      <c r="AH163" s="78"/>
      <c r="AI163" s="78"/>
      <c r="AJ163" s="78"/>
      <c r="AK163" s="78"/>
      <c r="AL163" s="78"/>
      <c r="AM163" s="78"/>
      <c r="AN163" s="78"/>
    </row>
    <row r="164" spans="2:40" ht="18.75" customHeight="1">
      <c r="B164" s="21"/>
      <c r="C164" s="7"/>
      <c r="D164" s="109"/>
      <c r="E164" s="123" t="s">
        <v>180</v>
      </c>
      <c r="F164" s="123"/>
      <c r="G164" s="123"/>
      <c r="H164" s="123" t="s">
        <v>180</v>
      </c>
      <c r="I164" s="123"/>
      <c r="J164" s="123"/>
      <c r="K164" s="123" t="s">
        <v>180</v>
      </c>
      <c r="L164" s="123"/>
      <c r="M164" s="123"/>
      <c r="N164" s="123" t="s">
        <v>180</v>
      </c>
      <c r="O164" s="123"/>
      <c r="P164" s="123"/>
      <c r="Q164" s="123" t="s">
        <v>180</v>
      </c>
      <c r="R164" s="123"/>
      <c r="S164" s="123"/>
      <c r="T164" s="123" t="s">
        <v>180</v>
      </c>
      <c r="U164" s="123"/>
      <c r="V164" s="123"/>
      <c r="W164" s="123" t="s">
        <v>180</v>
      </c>
      <c r="X164" s="123"/>
      <c r="Y164" s="123"/>
      <c r="Z164" s="123" t="s">
        <v>180</v>
      </c>
      <c r="AA164" s="123"/>
      <c r="AB164" s="123"/>
      <c r="AC164" s="70"/>
      <c r="AD164" s="78"/>
      <c r="AE164" s="78"/>
      <c r="AF164" s="78"/>
      <c r="AG164" s="78"/>
      <c r="AH164" s="78"/>
      <c r="AI164" s="78"/>
      <c r="AJ164" s="78"/>
      <c r="AK164" s="78"/>
      <c r="AL164" s="78"/>
      <c r="AM164" s="78"/>
      <c r="AN164" s="78"/>
    </row>
    <row r="165" spans="2:40" ht="18.75" customHeight="1" thickBot="1">
      <c r="B165" s="21"/>
      <c r="C165" s="7"/>
      <c r="D165" s="109"/>
      <c r="E165" s="102"/>
      <c r="F165" s="99" t="s">
        <v>179</v>
      </c>
      <c r="G165" s="102"/>
      <c r="H165" s="102"/>
      <c r="I165" s="99" t="s">
        <v>179</v>
      </c>
      <c r="J165" s="102"/>
      <c r="K165" s="102"/>
      <c r="L165" s="99" t="s">
        <v>179</v>
      </c>
      <c r="M165" s="102"/>
      <c r="N165" s="102"/>
      <c r="O165" s="99" t="s">
        <v>179</v>
      </c>
      <c r="P165" s="102"/>
      <c r="Q165" s="102"/>
      <c r="R165" s="99" t="s">
        <v>179</v>
      </c>
      <c r="S165" s="102"/>
      <c r="T165" s="102"/>
      <c r="U165" s="99" t="s">
        <v>179</v>
      </c>
      <c r="V165" s="102"/>
      <c r="W165" s="102"/>
      <c r="X165" s="99" t="s">
        <v>179</v>
      </c>
      <c r="Y165" s="102"/>
      <c r="Z165" s="102"/>
      <c r="AA165" s="99" t="s">
        <v>179</v>
      </c>
      <c r="AB165" s="102"/>
      <c r="AC165" s="70"/>
      <c r="AD165" s="78"/>
      <c r="AE165" s="78"/>
      <c r="AF165" s="78"/>
      <c r="AG165" s="78"/>
      <c r="AH165" s="78"/>
      <c r="AI165" s="78"/>
      <c r="AJ165" s="78"/>
      <c r="AK165" s="78"/>
      <c r="AL165" s="78"/>
      <c r="AM165" s="78"/>
      <c r="AN165" s="78"/>
    </row>
    <row r="166" spans="2:40" ht="18.75" customHeight="1" thickTop="1">
      <c r="B166" s="21"/>
      <c r="C166" s="7"/>
      <c r="D166" s="169"/>
      <c r="E166" s="94"/>
      <c r="F166" s="95" t="s">
        <v>179</v>
      </c>
      <c r="G166" s="94"/>
      <c r="H166" s="94"/>
      <c r="I166" s="95" t="s">
        <v>179</v>
      </c>
      <c r="J166" s="94"/>
      <c r="K166" s="94"/>
      <c r="L166" s="95" t="s">
        <v>179</v>
      </c>
      <c r="M166" s="94"/>
      <c r="N166" s="94"/>
      <c r="O166" s="95" t="s">
        <v>179</v>
      </c>
      <c r="P166" s="94"/>
      <c r="Q166" s="94"/>
      <c r="R166" s="95" t="s">
        <v>179</v>
      </c>
      <c r="S166" s="94"/>
      <c r="T166" s="94"/>
      <c r="U166" s="95" t="s">
        <v>179</v>
      </c>
      <c r="V166" s="94"/>
      <c r="W166" s="94"/>
      <c r="X166" s="95" t="s">
        <v>179</v>
      </c>
      <c r="Y166" s="94"/>
      <c r="Z166" s="94"/>
      <c r="AA166" s="95" t="s">
        <v>179</v>
      </c>
      <c r="AB166" s="94"/>
      <c r="AC166" s="70"/>
      <c r="AD166" s="78"/>
      <c r="AE166" s="78"/>
      <c r="AF166" s="78"/>
      <c r="AG166" s="78"/>
      <c r="AH166" s="78"/>
      <c r="AI166" s="78"/>
      <c r="AJ166" s="78"/>
      <c r="AK166" s="78"/>
      <c r="AL166" s="78"/>
      <c r="AM166" s="78"/>
      <c r="AN166" s="78"/>
    </row>
    <row r="167" spans="2:40" ht="18.75" customHeight="1">
      <c r="B167" s="21"/>
      <c r="C167" s="7"/>
      <c r="D167" s="170"/>
      <c r="E167" s="123" t="s">
        <v>180</v>
      </c>
      <c r="F167" s="123"/>
      <c r="G167" s="123"/>
      <c r="H167" s="123" t="s">
        <v>180</v>
      </c>
      <c r="I167" s="123"/>
      <c r="J167" s="123"/>
      <c r="K167" s="123" t="s">
        <v>180</v>
      </c>
      <c r="L167" s="123"/>
      <c r="M167" s="123"/>
      <c r="N167" s="123" t="s">
        <v>180</v>
      </c>
      <c r="O167" s="123"/>
      <c r="P167" s="123"/>
      <c r="Q167" s="123" t="s">
        <v>180</v>
      </c>
      <c r="R167" s="123"/>
      <c r="S167" s="123"/>
      <c r="T167" s="123" t="s">
        <v>180</v>
      </c>
      <c r="U167" s="123"/>
      <c r="V167" s="123"/>
      <c r="W167" s="123" t="s">
        <v>180</v>
      </c>
      <c r="X167" s="123"/>
      <c r="Y167" s="123"/>
      <c r="Z167" s="123" t="s">
        <v>180</v>
      </c>
      <c r="AA167" s="123"/>
      <c r="AB167" s="123"/>
      <c r="AC167" s="70"/>
      <c r="AD167" s="78"/>
      <c r="AE167" s="78"/>
      <c r="AF167" s="78"/>
      <c r="AG167" s="78"/>
      <c r="AH167" s="78"/>
      <c r="AI167" s="78"/>
      <c r="AJ167" s="78"/>
      <c r="AK167" s="78"/>
      <c r="AL167" s="78"/>
      <c r="AM167" s="78"/>
      <c r="AN167" s="78"/>
    </row>
    <row r="168" spans="2:40" ht="18.75" customHeight="1">
      <c r="B168" s="21"/>
      <c r="C168" s="7"/>
      <c r="D168" s="171"/>
      <c r="E168" s="94"/>
      <c r="F168" s="95" t="s">
        <v>179</v>
      </c>
      <c r="G168" s="94"/>
      <c r="H168" s="94"/>
      <c r="I168" s="95" t="s">
        <v>179</v>
      </c>
      <c r="J168" s="94"/>
      <c r="K168" s="94"/>
      <c r="L168" s="95" t="s">
        <v>179</v>
      </c>
      <c r="M168" s="94"/>
      <c r="N168" s="94"/>
      <c r="O168" s="95" t="s">
        <v>179</v>
      </c>
      <c r="P168" s="94"/>
      <c r="Q168" s="94"/>
      <c r="R168" s="95" t="s">
        <v>179</v>
      </c>
      <c r="S168" s="94"/>
      <c r="T168" s="94"/>
      <c r="U168" s="95" t="s">
        <v>179</v>
      </c>
      <c r="V168" s="94"/>
      <c r="W168" s="94"/>
      <c r="X168" s="95" t="s">
        <v>179</v>
      </c>
      <c r="Y168" s="94"/>
      <c r="Z168" s="94"/>
      <c r="AA168" s="95" t="s">
        <v>179</v>
      </c>
      <c r="AB168" s="94"/>
      <c r="AC168" s="70"/>
      <c r="AD168" s="78"/>
      <c r="AE168" s="78" t="str">
        <f>D160&amp;"@"&amp;D161&amp;"@"&amp;D162&amp;"@"&amp;D163&amp;"@"&amp;D164&amp;"@"&amp;D165</f>
        <v>@@@@@</v>
      </c>
      <c r="AF168" s="78"/>
      <c r="AG168" s="78"/>
      <c r="AH168" s="78"/>
      <c r="AI168" s="78"/>
      <c r="AJ168" s="78"/>
      <c r="AK168" s="78"/>
      <c r="AL168" s="78"/>
      <c r="AM168" s="78"/>
      <c r="AN168" s="78"/>
    </row>
    <row r="169" spans="2:40" ht="8.25" customHeight="1">
      <c r="B169" s="21"/>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8"/>
      <c r="AE169" s="78"/>
      <c r="AF169" s="78"/>
      <c r="AG169" s="78"/>
      <c r="AH169" s="78"/>
      <c r="AI169" s="78"/>
      <c r="AJ169" s="78"/>
      <c r="AK169" s="78"/>
      <c r="AL169" s="78"/>
      <c r="AM169" s="78"/>
      <c r="AN169" s="78"/>
    </row>
    <row r="170" spans="2:40" ht="21" customHeight="1">
      <c r="B170" s="21"/>
      <c r="C170" s="7"/>
      <c r="D170" s="23" t="s">
        <v>39</v>
      </c>
      <c r="E170" s="148"/>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50"/>
      <c r="AC170" s="7"/>
      <c r="AD170" s="78"/>
      <c r="AE170" s="78"/>
      <c r="AF170" s="78"/>
      <c r="AG170" s="78"/>
      <c r="AH170" s="78"/>
      <c r="AI170" s="78"/>
      <c r="AJ170" s="78"/>
      <c r="AK170" s="78"/>
      <c r="AL170" s="78"/>
      <c r="AM170" s="78"/>
      <c r="AN170" s="78"/>
    </row>
    <row r="171" spans="2:40" ht="6" customHeight="1">
      <c r="B171" s="21"/>
      <c r="C171" s="7"/>
      <c r="D171" s="23"/>
      <c r="E171" s="23"/>
      <c r="F171" s="23"/>
      <c r="G171" s="23"/>
      <c r="H171" s="22"/>
      <c r="I171" s="22"/>
      <c r="J171" s="22"/>
      <c r="K171" s="22"/>
      <c r="L171" s="22"/>
      <c r="M171" s="22"/>
      <c r="N171" s="22"/>
      <c r="O171" s="22"/>
      <c r="P171" s="22"/>
      <c r="Q171" s="22"/>
      <c r="R171" s="22"/>
      <c r="S171" s="22"/>
      <c r="T171" s="22"/>
      <c r="U171" s="22"/>
      <c r="V171" s="22"/>
      <c r="W171" s="22"/>
      <c r="X171" s="22"/>
      <c r="Y171" s="22"/>
      <c r="Z171" s="22"/>
      <c r="AA171" s="22"/>
      <c r="AB171" s="22"/>
      <c r="AC171" s="7"/>
      <c r="AD171" s="78"/>
      <c r="AE171" s="78"/>
      <c r="AF171" s="78"/>
      <c r="AG171" s="78"/>
      <c r="AH171" s="78"/>
      <c r="AI171" s="78"/>
      <c r="AJ171" s="78"/>
      <c r="AK171" s="78"/>
      <c r="AL171" s="78"/>
      <c r="AM171" s="78"/>
      <c r="AN171" s="78"/>
    </row>
    <row r="172" spans="2:40" ht="6" customHeight="1">
      <c r="B172" s="21"/>
      <c r="C172" s="7"/>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7"/>
      <c r="AB172" s="7"/>
      <c r="AC172" s="7"/>
      <c r="AD172" s="78"/>
      <c r="AE172" s="78"/>
      <c r="AF172" s="78"/>
      <c r="AG172" s="78"/>
      <c r="AH172" s="78"/>
      <c r="AI172" s="78"/>
      <c r="AJ172" s="78"/>
      <c r="AK172" s="78"/>
      <c r="AL172" s="78"/>
      <c r="AM172" s="78"/>
      <c r="AN172" s="78"/>
    </row>
    <row r="173" spans="2:40" ht="67.5" customHeight="1">
      <c r="B173" s="21"/>
      <c r="C173" s="7"/>
      <c r="D173" s="68" t="s">
        <v>202</v>
      </c>
      <c r="E173" s="119" t="s">
        <v>10</v>
      </c>
      <c r="F173" s="120"/>
      <c r="G173" s="121"/>
      <c r="H173" s="119" t="s">
        <v>11</v>
      </c>
      <c r="I173" s="120"/>
      <c r="J173" s="121"/>
      <c r="K173" s="119" t="s">
        <v>12</v>
      </c>
      <c r="L173" s="120"/>
      <c r="M173" s="121"/>
      <c r="N173" s="119" t="s">
        <v>13</v>
      </c>
      <c r="O173" s="120"/>
      <c r="P173" s="121"/>
      <c r="Q173" s="119" t="s">
        <v>14</v>
      </c>
      <c r="R173" s="120"/>
      <c r="S173" s="121"/>
      <c r="T173" s="119" t="s">
        <v>15</v>
      </c>
      <c r="U173" s="120"/>
      <c r="V173" s="121"/>
      <c r="W173" s="119" t="s">
        <v>16</v>
      </c>
      <c r="X173" s="120"/>
      <c r="Y173" s="121"/>
      <c r="Z173" s="153" t="s">
        <v>17</v>
      </c>
      <c r="AA173" s="154"/>
      <c r="AB173" s="155"/>
      <c r="AC173" s="7"/>
      <c r="AD173" s="78"/>
      <c r="AE173" s="78"/>
      <c r="AF173" s="78"/>
      <c r="AG173" s="78"/>
      <c r="AH173" s="78"/>
      <c r="AI173" s="78"/>
      <c r="AJ173" s="78"/>
      <c r="AK173" s="78"/>
      <c r="AL173" s="78"/>
      <c r="AM173" s="78"/>
      <c r="AN173" s="78"/>
    </row>
    <row r="174" spans="2:40" ht="18.75" customHeight="1">
      <c r="B174" s="21"/>
      <c r="C174" s="7"/>
      <c r="D174" s="109"/>
      <c r="E174" s="94"/>
      <c r="F174" s="95" t="s">
        <v>179</v>
      </c>
      <c r="G174" s="94"/>
      <c r="H174" s="94"/>
      <c r="I174" s="95" t="s">
        <v>179</v>
      </c>
      <c r="J174" s="94"/>
      <c r="K174" s="94"/>
      <c r="L174" s="95" t="s">
        <v>179</v>
      </c>
      <c r="M174" s="94"/>
      <c r="N174" s="94"/>
      <c r="O174" s="95" t="s">
        <v>179</v>
      </c>
      <c r="P174" s="94"/>
      <c r="Q174" s="94"/>
      <c r="R174" s="95" t="s">
        <v>179</v>
      </c>
      <c r="S174" s="94"/>
      <c r="T174" s="94"/>
      <c r="U174" s="95" t="s">
        <v>179</v>
      </c>
      <c r="V174" s="94"/>
      <c r="W174" s="94"/>
      <c r="X174" s="95" t="s">
        <v>179</v>
      </c>
      <c r="Y174" s="94"/>
      <c r="Z174" s="94"/>
      <c r="AA174" s="95" t="s">
        <v>179</v>
      </c>
      <c r="AB174" s="94"/>
      <c r="AC174" s="7"/>
      <c r="AD174" s="78"/>
      <c r="AE174" s="78"/>
      <c r="AF174" s="78"/>
      <c r="AG174" s="78"/>
      <c r="AH174" s="78"/>
      <c r="AI174" s="78"/>
      <c r="AJ174" s="78"/>
      <c r="AK174" s="78"/>
      <c r="AL174" s="78"/>
      <c r="AM174" s="78"/>
      <c r="AN174" s="78"/>
    </row>
    <row r="175" spans="2:40" ht="18.75" customHeight="1">
      <c r="B175" s="21"/>
      <c r="C175" s="7"/>
      <c r="D175" s="109"/>
      <c r="E175" s="123" t="s">
        <v>180</v>
      </c>
      <c r="F175" s="123"/>
      <c r="G175" s="123"/>
      <c r="H175" s="123" t="s">
        <v>180</v>
      </c>
      <c r="I175" s="123"/>
      <c r="J175" s="123"/>
      <c r="K175" s="123" t="s">
        <v>180</v>
      </c>
      <c r="L175" s="123"/>
      <c r="M175" s="123"/>
      <c r="N175" s="123" t="s">
        <v>180</v>
      </c>
      <c r="O175" s="123"/>
      <c r="P175" s="123"/>
      <c r="Q175" s="123" t="s">
        <v>180</v>
      </c>
      <c r="R175" s="123"/>
      <c r="S175" s="123"/>
      <c r="T175" s="123" t="s">
        <v>180</v>
      </c>
      <c r="U175" s="123"/>
      <c r="V175" s="123"/>
      <c r="W175" s="123" t="s">
        <v>180</v>
      </c>
      <c r="X175" s="123"/>
      <c r="Y175" s="123"/>
      <c r="Z175" s="123" t="s">
        <v>180</v>
      </c>
      <c r="AA175" s="123"/>
      <c r="AB175" s="123"/>
      <c r="AC175" s="7"/>
      <c r="AD175" s="78"/>
      <c r="AE175" s="78"/>
      <c r="AF175" s="78"/>
      <c r="AG175" s="78"/>
      <c r="AH175" s="78"/>
      <c r="AI175" s="78"/>
      <c r="AJ175" s="78"/>
      <c r="AK175" s="78"/>
      <c r="AL175" s="78"/>
      <c r="AM175" s="78"/>
      <c r="AN175" s="78"/>
    </row>
    <row r="176" spans="2:40" ht="18.75" customHeight="1" thickBot="1">
      <c r="B176" s="21"/>
      <c r="C176" s="7"/>
      <c r="D176" s="109"/>
      <c r="E176" s="94"/>
      <c r="F176" s="95" t="s">
        <v>179</v>
      </c>
      <c r="G176" s="94"/>
      <c r="H176" s="94"/>
      <c r="I176" s="95" t="s">
        <v>179</v>
      </c>
      <c r="J176" s="94"/>
      <c r="K176" s="94"/>
      <c r="L176" s="95" t="s">
        <v>179</v>
      </c>
      <c r="M176" s="94"/>
      <c r="N176" s="94"/>
      <c r="O176" s="95" t="s">
        <v>179</v>
      </c>
      <c r="P176" s="94"/>
      <c r="Q176" s="94"/>
      <c r="R176" s="95" t="s">
        <v>179</v>
      </c>
      <c r="S176" s="94"/>
      <c r="T176" s="94"/>
      <c r="U176" s="95" t="s">
        <v>179</v>
      </c>
      <c r="V176" s="94"/>
      <c r="W176" s="94"/>
      <c r="X176" s="95" t="s">
        <v>179</v>
      </c>
      <c r="Y176" s="94"/>
      <c r="Z176" s="94"/>
      <c r="AA176" s="95" t="s">
        <v>179</v>
      </c>
      <c r="AB176" s="94"/>
      <c r="AC176" s="7"/>
      <c r="AD176" s="78"/>
      <c r="AE176" s="78"/>
      <c r="AF176" s="78"/>
      <c r="AG176" s="78"/>
      <c r="AH176" s="78"/>
      <c r="AI176" s="78"/>
      <c r="AJ176" s="78"/>
      <c r="AK176" s="78"/>
      <c r="AL176" s="78"/>
      <c r="AM176" s="78"/>
      <c r="AN176" s="78"/>
    </row>
    <row r="177" spans="2:40" ht="18.75" customHeight="1" thickTop="1">
      <c r="B177" s="21"/>
      <c r="C177" s="7"/>
      <c r="D177" s="109"/>
      <c r="E177" s="101"/>
      <c r="F177" s="98" t="s">
        <v>179</v>
      </c>
      <c r="G177" s="101"/>
      <c r="H177" s="101"/>
      <c r="I177" s="98" t="s">
        <v>179</v>
      </c>
      <c r="J177" s="101"/>
      <c r="K177" s="101"/>
      <c r="L177" s="98" t="s">
        <v>179</v>
      </c>
      <c r="M177" s="101"/>
      <c r="N177" s="101"/>
      <c r="O177" s="98" t="s">
        <v>179</v>
      </c>
      <c r="P177" s="101"/>
      <c r="Q177" s="101"/>
      <c r="R177" s="98" t="s">
        <v>179</v>
      </c>
      <c r="S177" s="101"/>
      <c r="T177" s="101"/>
      <c r="U177" s="98" t="s">
        <v>179</v>
      </c>
      <c r="V177" s="101"/>
      <c r="W177" s="101"/>
      <c r="X177" s="98" t="s">
        <v>179</v>
      </c>
      <c r="Y177" s="101"/>
      <c r="Z177" s="101"/>
      <c r="AA177" s="98" t="s">
        <v>179</v>
      </c>
      <c r="AB177" s="101"/>
      <c r="AC177" s="7"/>
      <c r="AD177" s="78"/>
      <c r="AE177" s="78"/>
      <c r="AF177" s="78"/>
      <c r="AG177" s="78"/>
      <c r="AH177" s="78"/>
      <c r="AI177" s="78"/>
      <c r="AJ177" s="78"/>
      <c r="AK177" s="78"/>
      <c r="AL177" s="78"/>
      <c r="AM177" s="78"/>
      <c r="AN177" s="78"/>
    </row>
    <row r="178" spans="2:40" ht="18.75" customHeight="1">
      <c r="B178" s="21"/>
      <c r="C178" s="7"/>
      <c r="D178" s="109"/>
      <c r="E178" s="123" t="s">
        <v>180</v>
      </c>
      <c r="F178" s="123"/>
      <c r="G178" s="123"/>
      <c r="H178" s="123" t="s">
        <v>180</v>
      </c>
      <c r="I178" s="123"/>
      <c r="J178" s="123"/>
      <c r="K178" s="123" t="s">
        <v>180</v>
      </c>
      <c r="L178" s="123"/>
      <c r="M178" s="123"/>
      <c r="N178" s="123" t="s">
        <v>180</v>
      </c>
      <c r="O178" s="123"/>
      <c r="P178" s="123"/>
      <c r="Q178" s="123" t="s">
        <v>180</v>
      </c>
      <c r="R178" s="123"/>
      <c r="S178" s="123"/>
      <c r="T178" s="123" t="s">
        <v>180</v>
      </c>
      <c r="U178" s="123"/>
      <c r="V178" s="123"/>
      <c r="W178" s="123" t="s">
        <v>180</v>
      </c>
      <c r="X178" s="123"/>
      <c r="Y178" s="123"/>
      <c r="Z178" s="123" t="s">
        <v>180</v>
      </c>
      <c r="AA178" s="123"/>
      <c r="AB178" s="123"/>
      <c r="AC178" s="7"/>
      <c r="AD178" s="78"/>
      <c r="AE178" s="78"/>
      <c r="AF178" s="78"/>
      <c r="AG178" s="78"/>
      <c r="AH178" s="78"/>
      <c r="AI178" s="78"/>
      <c r="AJ178" s="78"/>
      <c r="AK178" s="78"/>
      <c r="AL178" s="78"/>
      <c r="AM178" s="78"/>
      <c r="AN178" s="78"/>
    </row>
    <row r="179" spans="2:40" ht="18.75" customHeight="1" thickBot="1">
      <c r="B179" s="21"/>
      <c r="C179" s="7"/>
      <c r="D179" s="109"/>
      <c r="E179" s="102"/>
      <c r="F179" s="99" t="s">
        <v>179</v>
      </c>
      <c r="G179" s="102"/>
      <c r="H179" s="102"/>
      <c r="I179" s="99" t="s">
        <v>179</v>
      </c>
      <c r="J179" s="102"/>
      <c r="K179" s="102"/>
      <c r="L179" s="99" t="s">
        <v>179</v>
      </c>
      <c r="M179" s="102"/>
      <c r="N179" s="102"/>
      <c r="O179" s="99" t="s">
        <v>179</v>
      </c>
      <c r="P179" s="102"/>
      <c r="Q179" s="102"/>
      <c r="R179" s="99" t="s">
        <v>179</v>
      </c>
      <c r="S179" s="102"/>
      <c r="T179" s="102"/>
      <c r="U179" s="99" t="s">
        <v>179</v>
      </c>
      <c r="V179" s="102"/>
      <c r="W179" s="102"/>
      <c r="X179" s="99" t="s">
        <v>179</v>
      </c>
      <c r="Y179" s="102"/>
      <c r="Z179" s="102"/>
      <c r="AA179" s="99" t="s">
        <v>179</v>
      </c>
      <c r="AB179" s="102"/>
      <c r="AC179" s="7"/>
      <c r="AD179" s="78"/>
      <c r="AE179" s="78"/>
      <c r="AF179" s="78"/>
      <c r="AG179" s="78"/>
      <c r="AH179" s="78"/>
      <c r="AI179" s="78"/>
      <c r="AJ179" s="78"/>
      <c r="AK179" s="78"/>
      <c r="AL179" s="78"/>
      <c r="AM179" s="78"/>
      <c r="AN179" s="78"/>
    </row>
    <row r="180" spans="2:40" ht="18.75" customHeight="1" thickTop="1">
      <c r="B180" s="21"/>
      <c r="C180" s="7"/>
      <c r="D180" s="169"/>
      <c r="E180" s="94"/>
      <c r="F180" s="95" t="s">
        <v>179</v>
      </c>
      <c r="G180" s="94"/>
      <c r="H180" s="94"/>
      <c r="I180" s="95" t="s">
        <v>179</v>
      </c>
      <c r="J180" s="94"/>
      <c r="K180" s="94"/>
      <c r="L180" s="95" t="s">
        <v>179</v>
      </c>
      <c r="M180" s="94"/>
      <c r="N180" s="94"/>
      <c r="O180" s="95" t="s">
        <v>179</v>
      </c>
      <c r="P180" s="94"/>
      <c r="Q180" s="94"/>
      <c r="R180" s="95" t="s">
        <v>179</v>
      </c>
      <c r="S180" s="94"/>
      <c r="T180" s="94"/>
      <c r="U180" s="95" t="s">
        <v>179</v>
      </c>
      <c r="V180" s="94"/>
      <c r="W180" s="94"/>
      <c r="X180" s="95" t="s">
        <v>179</v>
      </c>
      <c r="Y180" s="94"/>
      <c r="Z180" s="94"/>
      <c r="AA180" s="95" t="s">
        <v>179</v>
      </c>
      <c r="AB180" s="94"/>
      <c r="AC180" s="7"/>
      <c r="AD180" s="78"/>
      <c r="AE180" s="78"/>
      <c r="AF180" s="78"/>
      <c r="AG180" s="78"/>
      <c r="AH180" s="78"/>
      <c r="AI180" s="78"/>
      <c r="AJ180" s="78"/>
      <c r="AK180" s="78"/>
      <c r="AL180" s="78"/>
      <c r="AM180" s="78"/>
      <c r="AN180" s="78"/>
    </row>
    <row r="181" spans="2:40" ht="18.75" customHeight="1">
      <c r="B181" s="21"/>
      <c r="C181" s="7"/>
      <c r="D181" s="170"/>
      <c r="E181" s="123" t="s">
        <v>180</v>
      </c>
      <c r="F181" s="123"/>
      <c r="G181" s="123"/>
      <c r="H181" s="123" t="s">
        <v>180</v>
      </c>
      <c r="I181" s="123"/>
      <c r="J181" s="123"/>
      <c r="K181" s="123" t="s">
        <v>180</v>
      </c>
      <c r="L181" s="123"/>
      <c r="M181" s="123"/>
      <c r="N181" s="123" t="s">
        <v>180</v>
      </c>
      <c r="O181" s="123"/>
      <c r="P181" s="123"/>
      <c r="Q181" s="123" t="s">
        <v>180</v>
      </c>
      <c r="R181" s="123"/>
      <c r="S181" s="123"/>
      <c r="T181" s="123" t="s">
        <v>180</v>
      </c>
      <c r="U181" s="123"/>
      <c r="V181" s="123"/>
      <c r="W181" s="123" t="s">
        <v>180</v>
      </c>
      <c r="X181" s="123"/>
      <c r="Y181" s="123"/>
      <c r="Z181" s="123" t="s">
        <v>180</v>
      </c>
      <c r="AA181" s="123"/>
      <c r="AB181" s="123"/>
      <c r="AC181" s="7"/>
      <c r="AD181" s="78"/>
      <c r="AE181" s="78"/>
      <c r="AF181" s="78"/>
      <c r="AG181" s="78"/>
      <c r="AH181" s="78"/>
      <c r="AI181" s="78"/>
      <c r="AJ181" s="78"/>
      <c r="AK181" s="78"/>
      <c r="AL181" s="78"/>
      <c r="AM181" s="78"/>
      <c r="AN181" s="78"/>
    </row>
    <row r="182" spans="2:40" ht="18.75" customHeight="1">
      <c r="B182" s="21"/>
      <c r="C182" s="7"/>
      <c r="D182" s="171"/>
      <c r="E182" s="94"/>
      <c r="F182" s="95" t="s">
        <v>179</v>
      </c>
      <c r="G182" s="94"/>
      <c r="H182" s="94"/>
      <c r="I182" s="95" t="s">
        <v>179</v>
      </c>
      <c r="J182" s="94"/>
      <c r="K182" s="94"/>
      <c r="L182" s="95" t="s">
        <v>179</v>
      </c>
      <c r="M182" s="94"/>
      <c r="N182" s="94"/>
      <c r="O182" s="95" t="s">
        <v>179</v>
      </c>
      <c r="P182" s="94"/>
      <c r="Q182" s="94"/>
      <c r="R182" s="95" t="s">
        <v>179</v>
      </c>
      <c r="S182" s="94"/>
      <c r="T182" s="94"/>
      <c r="U182" s="95" t="s">
        <v>179</v>
      </c>
      <c r="V182" s="94"/>
      <c r="W182" s="94"/>
      <c r="X182" s="95" t="s">
        <v>179</v>
      </c>
      <c r="Y182" s="94"/>
      <c r="Z182" s="94"/>
      <c r="AA182" s="95" t="s">
        <v>179</v>
      </c>
      <c r="AB182" s="94"/>
      <c r="AC182" s="7"/>
      <c r="AD182" s="78"/>
      <c r="AE182" s="78" t="str">
        <f>D174&amp;"@"&amp;D175&amp;"@"&amp;D176&amp;"@"&amp;D177&amp;"@"&amp;D178&amp;"@"&amp;D179</f>
        <v>@@@@@</v>
      </c>
      <c r="AF182" s="78"/>
      <c r="AG182" s="78"/>
      <c r="AH182" s="78"/>
      <c r="AI182" s="78"/>
      <c r="AJ182" s="78"/>
      <c r="AK182" s="78"/>
      <c r="AL182" s="78"/>
      <c r="AM182" s="78"/>
      <c r="AN182" s="78"/>
    </row>
    <row r="183" spans="2:40" ht="8.25" customHeight="1">
      <c r="B183" s="21"/>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8"/>
      <c r="AE183" s="78"/>
      <c r="AF183" s="78"/>
      <c r="AG183" s="78"/>
      <c r="AH183" s="78"/>
      <c r="AI183" s="78"/>
      <c r="AJ183" s="78"/>
      <c r="AK183" s="78"/>
      <c r="AL183" s="78"/>
      <c r="AM183" s="78"/>
      <c r="AN183" s="78"/>
    </row>
    <row r="184" spans="2:40" ht="21" customHeight="1">
      <c r="B184" s="21"/>
      <c r="C184" s="7"/>
      <c r="D184" s="23" t="s">
        <v>39</v>
      </c>
      <c r="E184" s="148"/>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50"/>
      <c r="AC184" s="7"/>
      <c r="AD184" s="78"/>
      <c r="AE184" s="78"/>
      <c r="AF184" s="78"/>
      <c r="AG184" s="78"/>
      <c r="AH184" s="78"/>
      <c r="AI184" s="78"/>
      <c r="AJ184" s="78"/>
      <c r="AK184" s="78"/>
      <c r="AL184" s="78"/>
      <c r="AM184" s="78"/>
      <c r="AN184" s="78"/>
    </row>
    <row r="185" spans="2:40" ht="5.25" customHeight="1">
      <c r="B185" s="21"/>
      <c r="C185" s="7"/>
      <c r="D185" s="23"/>
      <c r="E185" s="23"/>
      <c r="F185" s="23"/>
      <c r="G185" s="23"/>
      <c r="H185" s="22"/>
      <c r="I185" s="22"/>
      <c r="J185" s="22"/>
      <c r="K185" s="22"/>
      <c r="L185" s="22"/>
      <c r="M185" s="22"/>
      <c r="N185" s="22"/>
      <c r="O185" s="22"/>
      <c r="P185" s="22"/>
      <c r="Q185" s="22"/>
      <c r="R185" s="22"/>
      <c r="S185" s="22"/>
      <c r="T185" s="22"/>
      <c r="U185" s="22"/>
      <c r="V185" s="22"/>
      <c r="W185" s="22"/>
      <c r="X185" s="22"/>
      <c r="Y185" s="22"/>
      <c r="Z185" s="22"/>
      <c r="AA185" s="22"/>
      <c r="AB185" s="22"/>
      <c r="AC185" s="7"/>
      <c r="AD185" s="78"/>
      <c r="AE185" s="78"/>
      <c r="AF185" s="78"/>
      <c r="AG185" s="78"/>
      <c r="AH185" s="78"/>
      <c r="AI185" s="78"/>
      <c r="AJ185" s="78"/>
      <c r="AK185" s="78"/>
      <c r="AL185" s="78"/>
      <c r="AM185" s="78"/>
      <c r="AN185" s="78"/>
    </row>
    <row r="186" spans="2:40" ht="5.25" customHeight="1">
      <c r="B186" s="21"/>
      <c r="C186" s="7"/>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7"/>
      <c r="AB186" s="7"/>
      <c r="AC186" s="7"/>
      <c r="AD186" s="78"/>
      <c r="AE186" s="78"/>
      <c r="AF186" s="78"/>
      <c r="AG186" s="78"/>
      <c r="AH186" s="78"/>
      <c r="AI186" s="78"/>
      <c r="AJ186" s="78"/>
      <c r="AK186" s="78"/>
      <c r="AL186" s="78"/>
      <c r="AM186" s="78"/>
      <c r="AN186" s="78"/>
    </row>
    <row r="187" spans="2:40" ht="67.5" customHeight="1">
      <c r="B187" s="21"/>
      <c r="C187" s="7"/>
      <c r="D187" s="68" t="s">
        <v>202</v>
      </c>
      <c r="E187" s="119" t="s">
        <v>10</v>
      </c>
      <c r="F187" s="120"/>
      <c r="G187" s="121"/>
      <c r="H187" s="119" t="s">
        <v>11</v>
      </c>
      <c r="I187" s="120"/>
      <c r="J187" s="121"/>
      <c r="K187" s="119" t="s">
        <v>12</v>
      </c>
      <c r="L187" s="120"/>
      <c r="M187" s="121"/>
      <c r="N187" s="119" t="s">
        <v>13</v>
      </c>
      <c r="O187" s="120"/>
      <c r="P187" s="121"/>
      <c r="Q187" s="119" t="s">
        <v>14</v>
      </c>
      <c r="R187" s="120"/>
      <c r="S187" s="121"/>
      <c r="T187" s="119" t="s">
        <v>15</v>
      </c>
      <c r="U187" s="120"/>
      <c r="V187" s="121"/>
      <c r="W187" s="119" t="s">
        <v>16</v>
      </c>
      <c r="X187" s="120"/>
      <c r="Y187" s="121"/>
      <c r="Z187" s="153" t="s">
        <v>17</v>
      </c>
      <c r="AA187" s="154"/>
      <c r="AB187" s="155"/>
      <c r="AC187" s="7"/>
      <c r="AD187" s="78"/>
      <c r="AE187" s="78"/>
      <c r="AF187" s="78"/>
      <c r="AG187" s="78"/>
      <c r="AH187" s="78"/>
      <c r="AI187" s="78"/>
      <c r="AJ187" s="78"/>
      <c r="AK187" s="78"/>
      <c r="AL187" s="78"/>
      <c r="AM187" s="78"/>
      <c r="AN187" s="78"/>
    </row>
    <row r="188" spans="2:40" ht="18.75" customHeight="1">
      <c r="B188" s="21"/>
      <c r="C188" s="7"/>
      <c r="D188" s="109"/>
      <c r="E188" s="94"/>
      <c r="F188" s="95" t="s">
        <v>179</v>
      </c>
      <c r="G188" s="94"/>
      <c r="H188" s="94"/>
      <c r="I188" s="95" t="s">
        <v>179</v>
      </c>
      <c r="J188" s="94"/>
      <c r="K188" s="94"/>
      <c r="L188" s="95" t="s">
        <v>179</v>
      </c>
      <c r="M188" s="94"/>
      <c r="N188" s="94"/>
      <c r="O188" s="95" t="s">
        <v>179</v>
      </c>
      <c r="P188" s="94"/>
      <c r="Q188" s="94"/>
      <c r="R188" s="95" t="s">
        <v>179</v>
      </c>
      <c r="S188" s="94"/>
      <c r="T188" s="94"/>
      <c r="U188" s="95" t="s">
        <v>179</v>
      </c>
      <c r="V188" s="94"/>
      <c r="W188" s="94"/>
      <c r="X188" s="95" t="s">
        <v>179</v>
      </c>
      <c r="Y188" s="94"/>
      <c r="Z188" s="94"/>
      <c r="AA188" s="95" t="s">
        <v>179</v>
      </c>
      <c r="AB188" s="94"/>
      <c r="AC188" s="7"/>
      <c r="AD188" s="78"/>
      <c r="AE188" s="78"/>
      <c r="AF188" s="78"/>
      <c r="AG188" s="78"/>
      <c r="AH188" s="78"/>
      <c r="AI188" s="78"/>
      <c r="AJ188" s="78"/>
      <c r="AK188" s="78"/>
      <c r="AL188" s="78"/>
      <c r="AM188" s="78"/>
      <c r="AN188" s="78"/>
    </row>
    <row r="189" spans="2:40" ht="18.75" customHeight="1">
      <c r="B189" s="21"/>
      <c r="C189" s="7"/>
      <c r="D189" s="109"/>
      <c r="E189" s="123" t="s">
        <v>180</v>
      </c>
      <c r="F189" s="123"/>
      <c r="G189" s="123"/>
      <c r="H189" s="123" t="s">
        <v>180</v>
      </c>
      <c r="I189" s="123"/>
      <c r="J189" s="123"/>
      <c r="K189" s="123" t="s">
        <v>180</v>
      </c>
      <c r="L189" s="123"/>
      <c r="M189" s="123"/>
      <c r="N189" s="123" t="s">
        <v>180</v>
      </c>
      <c r="O189" s="123"/>
      <c r="P189" s="123"/>
      <c r="Q189" s="123" t="s">
        <v>180</v>
      </c>
      <c r="R189" s="123"/>
      <c r="S189" s="123"/>
      <c r="T189" s="123" t="s">
        <v>180</v>
      </c>
      <c r="U189" s="123"/>
      <c r="V189" s="123"/>
      <c r="W189" s="123" t="s">
        <v>180</v>
      </c>
      <c r="X189" s="123"/>
      <c r="Y189" s="123"/>
      <c r="Z189" s="123" t="s">
        <v>180</v>
      </c>
      <c r="AA189" s="123"/>
      <c r="AB189" s="123"/>
      <c r="AC189" s="7"/>
      <c r="AD189" s="78"/>
      <c r="AE189" s="78"/>
      <c r="AF189" s="78"/>
      <c r="AG189" s="78"/>
      <c r="AH189" s="78"/>
      <c r="AI189" s="78"/>
      <c r="AJ189" s="78"/>
      <c r="AK189" s="78"/>
      <c r="AL189" s="78"/>
      <c r="AM189" s="78"/>
      <c r="AN189" s="78"/>
    </row>
    <row r="190" spans="2:40" ht="18.75" customHeight="1" thickBot="1">
      <c r="B190" s="21"/>
      <c r="C190" s="7"/>
      <c r="D190" s="109"/>
      <c r="E190" s="100"/>
      <c r="F190" s="96" t="s">
        <v>179</v>
      </c>
      <c r="G190" s="100"/>
      <c r="H190" s="100"/>
      <c r="I190" s="96" t="s">
        <v>179</v>
      </c>
      <c r="J190" s="100"/>
      <c r="K190" s="100"/>
      <c r="L190" s="96" t="s">
        <v>179</v>
      </c>
      <c r="M190" s="100"/>
      <c r="N190" s="100"/>
      <c r="O190" s="96" t="s">
        <v>179</v>
      </c>
      <c r="P190" s="100"/>
      <c r="Q190" s="100"/>
      <c r="R190" s="96" t="s">
        <v>179</v>
      </c>
      <c r="S190" s="100"/>
      <c r="T190" s="100"/>
      <c r="U190" s="96" t="s">
        <v>179</v>
      </c>
      <c r="V190" s="100"/>
      <c r="W190" s="100"/>
      <c r="X190" s="96" t="s">
        <v>179</v>
      </c>
      <c r="Y190" s="100"/>
      <c r="Z190" s="100"/>
      <c r="AA190" s="96" t="s">
        <v>179</v>
      </c>
      <c r="AB190" s="100"/>
      <c r="AC190" s="7"/>
      <c r="AD190" s="78"/>
      <c r="AE190" s="78"/>
      <c r="AF190" s="78"/>
      <c r="AG190" s="78"/>
      <c r="AH190" s="78"/>
      <c r="AI190" s="78"/>
      <c r="AJ190" s="78"/>
      <c r="AK190" s="78"/>
      <c r="AL190" s="78"/>
      <c r="AM190" s="78"/>
      <c r="AN190" s="78"/>
    </row>
    <row r="191" spans="2:40" ht="18.75" customHeight="1" thickTop="1">
      <c r="B191" s="21"/>
      <c r="C191" s="7"/>
      <c r="D191" s="109"/>
      <c r="E191" s="101"/>
      <c r="F191" s="98" t="s">
        <v>179</v>
      </c>
      <c r="G191" s="101"/>
      <c r="H191" s="101"/>
      <c r="I191" s="98" t="s">
        <v>179</v>
      </c>
      <c r="J191" s="101"/>
      <c r="K191" s="101"/>
      <c r="L191" s="98" t="s">
        <v>179</v>
      </c>
      <c r="M191" s="101"/>
      <c r="N191" s="101"/>
      <c r="O191" s="98" t="s">
        <v>179</v>
      </c>
      <c r="P191" s="101"/>
      <c r="Q191" s="101"/>
      <c r="R191" s="98" t="s">
        <v>179</v>
      </c>
      <c r="S191" s="101"/>
      <c r="T191" s="101"/>
      <c r="U191" s="98" t="s">
        <v>179</v>
      </c>
      <c r="V191" s="101"/>
      <c r="W191" s="101"/>
      <c r="X191" s="98" t="s">
        <v>179</v>
      </c>
      <c r="Y191" s="101"/>
      <c r="Z191" s="101"/>
      <c r="AA191" s="98" t="s">
        <v>179</v>
      </c>
      <c r="AB191" s="101"/>
      <c r="AC191" s="7"/>
      <c r="AD191" s="78"/>
      <c r="AE191" s="78"/>
      <c r="AF191" s="78"/>
      <c r="AG191" s="78"/>
      <c r="AH191" s="78"/>
      <c r="AI191" s="78"/>
      <c r="AJ191" s="78"/>
      <c r="AK191" s="78"/>
      <c r="AL191" s="78"/>
      <c r="AM191" s="78"/>
      <c r="AN191" s="78"/>
    </row>
    <row r="192" spans="2:40" ht="18.75" customHeight="1">
      <c r="B192" s="21"/>
      <c r="C192" s="7"/>
      <c r="D192" s="109"/>
      <c r="E192" s="123" t="s">
        <v>180</v>
      </c>
      <c r="F192" s="123"/>
      <c r="G192" s="123"/>
      <c r="H192" s="123" t="s">
        <v>180</v>
      </c>
      <c r="I192" s="123"/>
      <c r="J192" s="123"/>
      <c r="K192" s="123" t="s">
        <v>180</v>
      </c>
      <c r="L192" s="123"/>
      <c r="M192" s="123"/>
      <c r="N192" s="123" t="s">
        <v>180</v>
      </c>
      <c r="O192" s="123"/>
      <c r="P192" s="123"/>
      <c r="Q192" s="123" t="s">
        <v>180</v>
      </c>
      <c r="R192" s="123"/>
      <c r="S192" s="123"/>
      <c r="T192" s="123" t="s">
        <v>180</v>
      </c>
      <c r="U192" s="123"/>
      <c r="V192" s="123"/>
      <c r="W192" s="123" t="s">
        <v>180</v>
      </c>
      <c r="X192" s="123"/>
      <c r="Y192" s="123"/>
      <c r="Z192" s="123" t="s">
        <v>180</v>
      </c>
      <c r="AA192" s="123"/>
      <c r="AB192" s="123"/>
      <c r="AC192" s="7"/>
      <c r="AD192" s="78"/>
      <c r="AE192" s="78"/>
      <c r="AF192" s="78"/>
      <c r="AG192" s="78"/>
      <c r="AH192" s="78"/>
      <c r="AI192" s="78"/>
      <c r="AJ192" s="78"/>
      <c r="AK192" s="78"/>
      <c r="AL192" s="78"/>
      <c r="AM192" s="78"/>
      <c r="AN192" s="78"/>
    </row>
    <row r="193" spans="2:40" ht="18.75" customHeight="1" thickBot="1">
      <c r="B193" s="21"/>
      <c r="C193" s="7"/>
      <c r="D193" s="109"/>
      <c r="E193" s="102"/>
      <c r="F193" s="99" t="s">
        <v>179</v>
      </c>
      <c r="G193" s="102"/>
      <c r="H193" s="102"/>
      <c r="I193" s="99" t="s">
        <v>179</v>
      </c>
      <c r="J193" s="102"/>
      <c r="K193" s="102"/>
      <c r="L193" s="99" t="s">
        <v>179</v>
      </c>
      <c r="M193" s="102"/>
      <c r="N193" s="102"/>
      <c r="O193" s="99" t="s">
        <v>179</v>
      </c>
      <c r="P193" s="102"/>
      <c r="Q193" s="102"/>
      <c r="R193" s="99" t="s">
        <v>179</v>
      </c>
      <c r="S193" s="102"/>
      <c r="T193" s="102"/>
      <c r="U193" s="99" t="s">
        <v>179</v>
      </c>
      <c r="V193" s="102"/>
      <c r="W193" s="102"/>
      <c r="X193" s="99" t="s">
        <v>179</v>
      </c>
      <c r="Y193" s="102"/>
      <c r="Z193" s="102"/>
      <c r="AA193" s="99" t="s">
        <v>179</v>
      </c>
      <c r="AB193" s="102"/>
      <c r="AC193" s="7"/>
      <c r="AD193" s="78"/>
      <c r="AE193" s="78"/>
      <c r="AF193" s="78"/>
      <c r="AG193" s="78"/>
      <c r="AH193" s="78"/>
      <c r="AI193" s="78"/>
      <c r="AJ193" s="78"/>
      <c r="AK193" s="78"/>
      <c r="AL193" s="78"/>
      <c r="AM193" s="78"/>
      <c r="AN193" s="78"/>
    </row>
    <row r="194" spans="2:40" ht="18.75" customHeight="1" thickTop="1">
      <c r="B194" s="21"/>
      <c r="C194" s="7"/>
      <c r="D194" s="169"/>
      <c r="E194" s="103"/>
      <c r="F194" s="97" t="s">
        <v>179</v>
      </c>
      <c r="G194" s="103"/>
      <c r="H194" s="103"/>
      <c r="I194" s="97" t="s">
        <v>179</v>
      </c>
      <c r="J194" s="103"/>
      <c r="K194" s="103"/>
      <c r="L194" s="97" t="s">
        <v>179</v>
      </c>
      <c r="M194" s="103"/>
      <c r="N194" s="103"/>
      <c r="O194" s="97" t="s">
        <v>179</v>
      </c>
      <c r="P194" s="103"/>
      <c r="Q194" s="103"/>
      <c r="R194" s="97" t="s">
        <v>179</v>
      </c>
      <c r="S194" s="103"/>
      <c r="T194" s="103"/>
      <c r="U194" s="97" t="s">
        <v>179</v>
      </c>
      <c r="V194" s="103"/>
      <c r="W194" s="103"/>
      <c r="X194" s="97" t="s">
        <v>179</v>
      </c>
      <c r="Y194" s="103"/>
      <c r="Z194" s="103"/>
      <c r="AA194" s="97" t="s">
        <v>179</v>
      </c>
      <c r="AB194" s="103"/>
      <c r="AC194" s="7"/>
      <c r="AD194" s="78"/>
      <c r="AE194" s="78"/>
      <c r="AF194" s="78"/>
      <c r="AG194" s="78"/>
      <c r="AH194" s="78"/>
      <c r="AI194" s="78"/>
      <c r="AJ194" s="78"/>
      <c r="AK194" s="78"/>
      <c r="AL194" s="78"/>
      <c r="AM194" s="78"/>
      <c r="AN194" s="78"/>
    </row>
    <row r="195" spans="2:40" ht="18.75" customHeight="1">
      <c r="B195" s="21"/>
      <c r="C195" s="7"/>
      <c r="D195" s="170"/>
      <c r="E195" s="123" t="s">
        <v>180</v>
      </c>
      <c r="F195" s="123"/>
      <c r="G195" s="123"/>
      <c r="H195" s="123" t="s">
        <v>180</v>
      </c>
      <c r="I195" s="123"/>
      <c r="J195" s="123"/>
      <c r="K195" s="123" t="s">
        <v>180</v>
      </c>
      <c r="L195" s="123"/>
      <c r="M195" s="123"/>
      <c r="N195" s="123" t="s">
        <v>180</v>
      </c>
      <c r="O195" s="123"/>
      <c r="P195" s="123"/>
      <c r="Q195" s="123" t="s">
        <v>180</v>
      </c>
      <c r="R195" s="123"/>
      <c r="S195" s="123"/>
      <c r="T195" s="123" t="s">
        <v>180</v>
      </c>
      <c r="U195" s="123"/>
      <c r="V195" s="123"/>
      <c r="W195" s="123" t="s">
        <v>180</v>
      </c>
      <c r="X195" s="123"/>
      <c r="Y195" s="123"/>
      <c r="Z195" s="123" t="s">
        <v>180</v>
      </c>
      <c r="AA195" s="123"/>
      <c r="AB195" s="123"/>
      <c r="AC195" s="7"/>
      <c r="AD195" s="78"/>
      <c r="AE195" s="78"/>
      <c r="AF195" s="78"/>
      <c r="AG195" s="78"/>
      <c r="AH195" s="78"/>
      <c r="AI195" s="78"/>
      <c r="AJ195" s="78"/>
      <c r="AK195" s="78"/>
      <c r="AL195" s="78"/>
      <c r="AM195" s="78"/>
      <c r="AN195" s="78"/>
    </row>
    <row r="196" spans="2:40" ht="18.75" customHeight="1">
      <c r="B196" s="21"/>
      <c r="C196" s="7"/>
      <c r="D196" s="171"/>
      <c r="E196" s="94"/>
      <c r="F196" s="95" t="s">
        <v>179</v>
      </c>
      <c r="G196" s="94"/>
      <c r="H196" s="94"/>
      <c r="I196" s="95" t="s">
        <v>179</v>
      </c>
      <c r="J196" s="94"/>
      <c r="K196" s="94"/>
      <c r="L196" s="95" t="s">
        <v>179</v>
      </c>
      <c r="M196" s="94"/>
      <c r="N196" s="94"/>
      <c r="O196" s="95" t="s">
        <v>179</v>
      </c>
      <c r="P196" s="94"/>
      <c r="Q196" s="94"/>
      <c r="R196" s="95" t="s">
        <v>179</v>
      </c>
      <c r="S196" s="94"/>
      <c r="T196" s="94"/>
      <c r="U196" s="95" t="s">
        <v>179</v>
      </c>
      <c r="V196" s="94"/>
      <c r="W196" s="94"/>
      <c r="X196" s="95" t="s">
        <v>179</v>
      </c>
      <c r="Y196" s="94"/>
      <c r="Z196" s="94"/>
      <c r="AA196" s="95" t="s">
        <v>179</v>
      </c>
      <c r="AB196" s="94"/>
      <c r="AC196" s="7"/>
      <c r="AD196" s="78"/>
      <c r="AE196" s="78" t="str">
        <f>D188&amp;"@"&amp;D189&amp;"@"&amp;D190&amp;"@"&amp;D191&amp;"@"&amp;D192&amp;"@"&amp;D193</f>
        <v>@@@@@</v>
      </c>
      <c r="AF196" s="78"/>
      <c r="AG196" s="78"/>
      <c r="AH196" s="78"/>
      <c r="AI196" s="78"/>
      <c r="AJ196" s="78"/>
      <c r="AK196" s="78"/>
      <c r="AL196" s="78"/>
      <c r="AM196" s="78"/>
      <c r="AN196" s="78"/>
    </row>
    <row r="197" spans="2:40" ht="8.25" customHeight="1">
      <c r="B197" s="21"/>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8"/>
      <c r="AE197" s="78"/>
      <c r="AF197" s="78"/>
      <c r="AG197" s="78"/>
      <c r="AH197" s="78"/>
      <c r="AI197" s="78"/>
      <c r="AJ197" s="78"/>
      <c r="AK197" s="78"/>
      <c r="AL197" s="78"/>
      <c r="AM197" s="78"/>
      <c r="AN197" s="78"/>
    </row>
    <row r="198" spans="2:40" ht="21" customHeight="1">
      <c r="B198" s="21"/>
      <c r="C198" s="7"/>
      <c r="D198" s="23" t="s">
        <v>39</v>
      </c>
      <c r="E198" s="148"/>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50"/>
      <c r="AC198" s="7"/>
      <c r="AD198" s="78"/>
      <c r="AE198" s="78"/>
      <c r="AF198" s="78"/>
      <c r="AG198" s="78"/>
      <c r="AH198" s="78"/>
      <c r="AI198" s="78"/>
      <c r="AJ198" s="78"/>
      <c r="AK198" s="78"/>
      <c r="AL198" s="78"/>
      <c r="AM198" s="78"/>
      <c r="AN198" s="78"/>
    </row>
    <row r="199" spans="2:40" ht="6.75" customHeight="1">
      <c r="B199" s="21"/>
      <c r="C199" s="7"/>
      <c r="D199" s="23"/>
      <c r="E199" s="23"/>
      <c r="F199" s="23"/>
      <c r="G199" s="23"/>
      <c r="H199" s="22"/>
      <c r="I199" s="22"/>
      <c r="J199" s="22"/>
      <c r="K199" s="22"/>
      <c r="L199" s="22"/>
      <c r="M199" s="22"/>
      <c r="N199" s="22"/>
      <c r="O199" s="22"/>
      <c r="P199" s="22"/>
      <c r="Q199" s="22"/>
      <c r="R199" s="22"/>
      <c r="S199" s="22"/>
      <c r="T199" s="22"/>
      <c r="U199" s="22"/>
      <c r="V199" s="22"/>
      <c r="W199" s="22"/>
      <c r="X199" s="22"/>
      <c r="Y199" s="22"/>
      <c r="Z199" s="22"/>
      <c r="AA199" s="22"/>
      <c r="AB199" s="22"/>
      <c r="AC199" s="7"/>
      <c r="AD199" s="78"/>
      <c r="AE199" s="78"/>
      <c r="AF199" s="78"/>
      <c r="AG199" s="78"/>
      <c r="AH199" s="78"/>
      <c r="AI199" s="78"/>
      <c r="AJ199" s="78"/>
      <c r="AK199" s="78"/>
      <c r="AL199" s="78"/>
      <c r="AM199" s="78"/>
      <c r="AN199" s="78"/>
    </row>
    <row r="200" spans="2:40" ht="15" customHeight="1">
      <c r="B200" s="21"/>
      <c r="C200" s="7"/>
      <c r="D200" s="2" t="s">
        <v>2</v>
      </c>
      <c r="H200" s="31"/>
      <c r="I200" s="31"/>
      <c r="J200" s="31"/>
      <c r="AC200" s="7"/>
      <c r="AD200" s="78"/>
      <c r="AE200" s="78"/>
      <c r="AF200" s="78"/>
      <c r="AG200" s="78"/>
      <c r="AH200" s="78"/>
      <c r="AI200" s="78"/>
      <c r="AJ200" s="78"/>
      <c r="AK200" s="78"/>
      <c r="AL200" s="78"/>
      <c r="AM200" s="78"/>
      <c r="AN200" s="78"/>
    </row>
    <row r="201" spans="2:40" ht="21" customHeight="1">
      <c r="B201" s="21"/>
      <c r="C201" s="7"/>
      <c r="D201" s="30"/>
      <c r="E201" s="119" t="s">
        <v>10</v>
      </c>
      <c r="F201" s="120"/>
      <c r="G201" s="121"/>
      <c r="H201" s="119" t="s">
        <v>11</v>
      </c>
      <c r="I201" s="120"/>
      <c r="J201" s="121"/>
      <c r="K201" s="119" t="s">
        <v>12</v>
      </c>
      <c r="L201" s="120"/>
      <c r="M201" s="121"/>
      <c r="N201" s="119" t="s">
        <v>13</v>
      </c>
      <c r="O201" s="120"/>
      <c r="P201" s="121"/>
      <c r="Q201" s="119" t="s">
        <v>14</v>
      </c>
      <c r="R201" s="120"/>
      <c r="S201" s="121"/>
      <c r="T201" s="119" t="s">
        <v>15</v>
      </c>
      <c r="U201" s="120"/>
      <c r="V201" s="121"/>
      <c r="W201" s="119" t="s">
        <v>16</v>
      </c>
      <c r="X201" s="120"/>
      <c r="Y201" s="121"/>
      <c r="Z201" s="119" t="s">
        <v>17</v>
      </c>
      <c r="AA201" s="120"/>
      <c r="AB201" s="121"/>
      <c r="AC201" s="7"/>
      <c r="AD201" s="78"/>
      <c r="AE201" s="78"/>
      <c r="AF201" s="78"/>
      <c r="AG201" s="78"/>
      <c r="AH201" s="78"/>
      <c r="AI201" s="78"/>
      <c r="AJ201" s="78"/>
      <c r="AK201" s="78"/>
      <c r="AL201" s="78"/>
      <c r="AM201" s="78"/>
      <c r="AN201" s="78"/>
    </row>
    <row r="202" spans="2:40" ht="18.75" customHeight="1">
      <c r="B202" s="21"/>
      <c r="C202" s="7"/>
      <c r="D202" s="32" t="s">
        <v>184</v>
      </c>
      <c r="E202" s="122" t="s">
        <v>181</v>
      </c>
      <c r="F202" s="111"/>
      <c r="G202" s="112"/>
      <c r="H202" s="122" t="s">
        <v>181</v>
      </c>
      <c r="I202" s="111"/>
      <c r="J202" s="112"/>
      <c r="K202" s="122" t="s">
        <v>181</v>
      </c>
      <c r="L202" s="111"/>
      <c r="M202" s="112"/>
      <c r="N202" s="122" t="s">
        <v>181</v>
      </c>
      <c r="O202" s="111"/>
      <c r="P202" s="112"/>
      <c r="Q202" s="122" t="s">
        <v>181</v>
      </c>
      <c r="R202" s="111"/>
      <c r="S202" s="112"/>
      <c r="T202" s="122" t="s">
        <v>181</v>
      </c>
      <c r="U202" s="111"/>
      <c r="V202" s="112"/>
      <c r="W202" s="110" t="s">
        <v>180</v>
      </c>
      <c r="X202" s="111"/>
      <c r="Y202" s="112"/>
      <c r="Z202" s="110" t="s">
        <v>180</v>
      </c>
      <c r="AA202" s="111"/>
      <c r="AB202" s="112"/>
      <c r="AC202" s="7"/>
      <c r="AD202" s="78"/>
      <c r="AE202" s="78"/>
      <c r="AF202" s="78"/>
      <c r="AG202" s="78"/>
      <c r="AH202" s="78"/>
      <c r="AI202" s="78"/>
      <c r="AJ202" s="78"/>
      <c r="AK202" s="78"/>
      <c r="AL202" s="78"/>
      <c r="AM202" s="78"/>
      <c r="AN202" s="78"/>
    </row>
    <row r="203" spans="2:40" ht="18.75" customHeight="1">
      <c r="B203" s="21"/>
      <c r="C203" s="7"/>
      <c r="D203" s="33" t="s">
        <v>187</v>
      </c>
      <c r="E203" s="113"/>
      <c r="F203" s="114"/>
      <c r="G203" s="115"/>
      <c r="H203" s="113"/>
      <c r="I203" s="114"/>
      <c r="J203" s="115"/>
      <c r="K203" s="113"/>
      <c r="L203" s="114"/>
      <c r="M203" s="115"/>
      <c r="N203" s="113"/>
      <c r="O203" s="114"/>
      <c r="P203" s="115"/>
      <c r="Q203" s="113"/>
      <c r="R203" s="114"/>
      <c r="S203" s="115"/>
      <c r="T203" s="113"/>
      <c r="U203" s="114"/>
      <c r="V203" s="115"/>
      <c r="W203" s="113"/>
      <c r="X203" s="114"/>
      <c r="Y203" s="115"/>
      <c r="Z203" s="113"/>
      <c r="AA203" s="114"/>
      <c r="AB203" s="115"/>
      <c r="AC203" s="7"/>
      <c r="AD203" s="78"/>
      <c r="AE203" s="78"/>
      <c r="AF203" s="78"/>
      <c r="AG203" s="78"/>
      <c r="AH203" s="78"/>
      <c r="AI203" s="78"/>
      <c r="AJ203" s="78"/>
      <c r="AK203" s="78"/>
      <c r="AL203" s="78"/>
      <c r="AM203" s="78"/>
      <c r="AN203" s="78"/>
    </row>
    <row r="204" spans="2:40" ht="18.75" customHeight="1">
      <c r="B204" s="21"/>
      <c r="C204" s="7"/>
      <c r="D204" s="33" t="s">
        <v>188</v>
      </c>
      <c r="E204" s="116"/>
      <c r="F204" s="117"/>
      <c r="G204" s="118"/>
      <c r="H204" s="116"/>
      <c r="I204" s="117"/>
      <c r="J204" s="118"/>
      <c r="K204" s="116"/>
      <c r="L204" s="117"/>
      <c r="M204" s="118"/>
      <c r="N204" s="116"/>
      <c r="O204" s="117"/>
      <c r="P204" s="118"/>
      <c r="Q204" s="116"/>
      <c r="R204" s="117"/>
      <c r="S204" s="118"/>
      <c r="T204" s="116"/>
      <c r="U204" s="117"/>
      <c r="V204" s="118"/>
      <c r="W204" s="116"/>
      <c r="X204" s="117"/>
      <c r="Y204" s="118"/>
      <c r="Z204" s="116"/>
      <c r="AA204" s="117"/>
      <c r="AB204" s="118"/>
      <c r="AC204" s="7"/>
      <c r="AD204" s="78"/>
      <c r="AE204" s="78"/>
      <c r="AF204" s="78"/>
      <c r="AG204" s="78"/>
      <c r="AH204" s="78"/>
      <c r="AI204" s="78"/>
      <c r="AJ204" s="78"/>
      <c r="AK204" s="78"/>
      <c r="AL204" s="78"/>
      <c r="AM204" s="78"/>
      <c r="AN204" s="78"/>
    </row>
    <row r="205" spans="2:40" ht="18.75" customHeight="1">
      <c r="B205" s="21"/>
      <c r="C205" s="7"/>
      <c r="D205" s="34" t="s">
        <v>189</v>
      </c>
      <c r="E205" s="122" t="s">
        <v>182</v>
      </c>
      <c r="F205" s="136"/>
      <c r="G205" s="137"/>
      <c r="H205" s="122" t="s">
        <v>182</v>
      </c>
      <c r="I205" s="136"/>
      <c r="J205" s="137"/>
      <c r="K205" s="110" t="s">
        <v>180</v>
      </c>
      <c r="L205" s="111"/>
      <c r="M205" s="112"/>
      <c r="N205" s="122" t="s">
        <v>182</v>
      </c>
      <c r="O205" s="136"/>
      <c r="P205" s="137"/>
      <c r="Q205" s="122" t="s">
        <v>182</v>
      </c>
      <c r="R205" s="136"/>
      <c r="S205" s="137"/>
      <c r="T205" s="110" t="s">
        <v>180</v>
      </c>
      <c r="U205" s="111"/>
      <c r="V205" s="112"/>
      <c r="W205" s="110" t="s">
        <v>180</v>
      </c>
      <c r="X205" s="111"/>
      <c r="Y205" s="112"/>
      <c r="Z205" s="113" t="s">
        <v>180</v>
      </c>
      <c r="AA205" s="114"/>
      <c r="AB205" s="115"/>
      <c r="AC205" s="7"/>
      <c r="AD205" s="78"/>
      <c r="AE205" s="78"/>
      <c r="AF205" s="78"/>
      <c r="AG205" s="78"/>
      <c r="AH205" s="78"/>
      <c r="AI205" s="78"/>
      <c r="AJ205" s="78"/>
      <c r="AK205" s="78"/>
      <c r="AL205" s="78"/>
      <c r="AM205" s="78"/>
      <c r="AN205" s="78"/>
    </row>
    <row r="206" spans="2:40" ht="18.75" customHeight="1">
      <c r="B206" s="21"/>
      <c r="C206" s="7"/>
      <c r="D206" s="33" t="s">
        <v>185</v>
      </c>
      <c r="E206" s="138"/>
      <c r="F206" s="139"/>
      <c r="G206" s="140"/>
      <c r="H206" s="138"/>
      <c r="I206" s="139"/>
      <c r="J206" s="140"/>
      <c r="K206" s="113"/>
      <c r="L206" s="114"/>
      <c r="M206" s="115"/>
      <c r="N206" s="138"/>
      <c r="O206" s="139"/>
      <c r="P206" s="140"/>
      <c r="Q206" s="138"/>
      <c r="R206" s="139"/>
      <c r="S206" s="140"/>
      <c r="T206" s="113"/>
      <c r="U206" s="114"/>
      <c r="V206" s="115"/>
      <c r="W206" s="113"/>
      <c r="X206" s="114"/>
      <c r="Y206" s="115"/>
      <c r="Z206" s="113"/>
      <c r="AA206" s="114"/>
      <c r="AB206" s="115"/>
      <c r="AC206" s="7"/>
      <c r="AD206" s="78"/>
      <c r="AE206" s="78"/>
      <c r="AF206" s="78"/>
      <c r="AG206" s="78"/>
      <c r="AH206" s="78"/>
      <c r="AI206" s="78"/>
      <c r="AJ206" s="78"/>
      <c r="AK206" s="78"/>
      <c r="AL206" s="78"/>
      <c r="AM206" s="78"/>
      <c r="AN206" s="78"/>
    </row>
    <row r="207" spans="2:40" ht="18.75" customHeight="1">
      <c r="B207" s="21"/>
      <c r="C207" s="7"/>
      <c r="D207" s="33"/>
      <c r="E207" s="141"/>
      <c r="F207" s="142"/>
      <c r="G207" s="143"/>
      <c r="H207" s="141"/>
      <c r="I207" s="142"/>
      <c r="J207" s="143"/>
      <c r="K207" s="116"/>
      <c r="L207" s="117"/>
      <c r="M207" s="118"/>
      <c r="N207" s="141"/>
      <c r="O207" s="142"/>
      <c r="P207" s="143"/>
      <c r="Q207" s="141"/>
      <c r="R207" s="142"/>
      <c r="S207" s="143"/>
      <c r="T207" s="116"/>
      <c r="U207" s="117"/>
      <c r="V207" s="118"/>
      <c r="W207" s="116"/>
      <c r="X207" s="117"/>
      <c r="Y207" s="118"/>
      <c r="Z207" s="116"/>
      <c r="AA207" s="117"/>
      <c r="AB207" s="118"/>
      <c r="AC207" s="7"/>
      <c r="AD207" s="78"/>
      <c r="AE207" s="78"/>
      <c r="AF207" s="78"/>
      <c r="AG207" s="78"/>
      <c r="AH207" s="78"/>
      <c r="AI207" s="78"/>
      <c r="AJ207" s="78"/>
      <c r="AK207" s="78"/>
      <c r="AL207" s="78"/>
      <c r="AM207" s="78"/>
      <c r="AN207" s="78"/>
    </row>
    <row r="208" spans="2:40" ht="18.75" customHeight="1">
      <c r="B208" s="21"/>
      <c r="C208" s="7"/>
      <c r="D208" s="132"/>
      <c r="E208" s="122" t="s">
        <v>186</v>
      </c>
      <c r="F208" s="136"/>
      <c r="G208" s="137"/>
      <c r="H208" s="122" t="s">
        <v>186</v>
      </c>
      <c r="I208" s="136"/>
      <c r="J208" s="137"/>
      <c r="K208" s="110" t="s">
        <v>180</v>
      </c>
      <c r="L208" s="111"/>
      <c r="M208" s="112"/>
      <c r="N208" s="122" t="s">
        <v>186</v>
      </c>
      <c r="O208" s="136"/>
      <c r="P208" s="137"/>
      <c r="Q208" s="122" t="s">
        <v>186</v>
      </c>
      <c r="R208" s="136"/>
      <c r="S208" s="137"/>
      <c r="T208" s="110" t="s">
        <v>180</v>
      </c>
      <c r="U208" s="111"/>
      <c r="V208" s="112"/>
      <c r="W208" s="110" t="s">
        <v>180</v>
      </c>
      <c r="X208" s="111"/>
      <c r="Y208" s="112"/>
      <c r="Z208" s="113" t="s">
        <v>180</v>
      </c>
      <c r="AA208" s="114"/>
      <c r="AB208" s="115"/>
      <c r="AC208" s="7"/>
      <c r="AD208" s="78"/>
      <c r="AE208" s="78"/>
      <c r="AF208" s="78"/>
      <c r="AG208" s="78"/>
      <c r="AH208" s="78"/>
      <c r="AI208" s="78"/>
      <c r="AJ208" s="78"/>
      <c r="AK208" s="78"/>
      <c r="AL208" s="78"/>
      <c r="AM208" s="78"/>
      <c r="AN208" s="78"/>
    </row>
    <row r="209" spans="2:40" ht="18.75" customHeight="1">
      <c r="B209" s="21"/>
      <c r="C209" s="7"/>
      <c r="D209" s="133"/>
      <c r="E209" s="138"/>
      <c r="F209" s="139"/>
      <c r="G209" s="140"/>
      <c r="H209" s="138"/>
      <c r="I209" s="139"/>
      <c r="J209" s="140"/>
      <c r="K209" s="113"/>
      <c r="L209" s="114"/>
      <c r="M209" s="115"/>
      <c r="N209" s="138"/>
      <c r="O209" s="139"/>
      <c r="P209" s="140"/>
      <c r="Q209" s="138"/>
      <c r="R209" s="139"/>
      <c r="S209" s="140"/>
      <c r="T209" s="113"/>
      <c r="U209" s="114"/>
      <c r="V209" s="115"/>
      <c r="W209" s="113"/>
      <c r="X209" s="114"/>
      <c r="Y209" s="115"/>
      <c r="Z209" s="113"/>
      <c r="AA209" s="114"/>
      <c r="AB209" s="115"/>
      <c r="AC209" s="7"/>
      <c r="AD209" s="78"/>
      <c r="AE209" s="78"/>
      <c r="AF209" s="78"/>
      <c r="AG209" s="78"/>
      <c r="AH209" s="78"/>
      <c r="AI209" s="78"/>
      <c r="AJ209" s="78"/>
      <c r="AK209" s="78"/>
      <c r="AL209" s="78"/>
      <c r="AM209" s="78"/>
      <c r="AN209" s="78"/>
    </row>
    <row r="210" spans="2:40" ht="18.75" customHeight="1">
      <c r="B210" s="21"/>
      <c r="C210" s="7"/>
      <c r="D210" s="134"/>
      <c r="E210" s="141"/>
      <c r="F210" s="142"/>
      <c r="G210" s="143"/>
      <c r="H210" s="141"/>
      <c r="I210" s="142"/>
      <c r="J210" s="143"/>
      <c r="K210" s="116"/>
      <c r="L210" s="117"/>
      <c r="M210" s="118"/>
      <c r="N210" s="141"/>
      <c r="O210" s="142"/>
      <c r="P210" s="143"/>
      <c r="Q210" s="141"/>
      <c r="R210" s="142"/>
      <c r="S210" s="143"/>
      <c r="T210" s="116"/>
      <c r="U210" s="117"/>
      <c r="V210" s="118"/>
      <c r="W210" s="116"/>
      <c r="X210" s="117"/>
      <c r="Y210" s="118"/>
      <c r="Z210" s="116"/>
      <c r="AA210" s="117"/>
      <c r="AB210" s="118"/>
      <c r="AC210" s="7"/>
      <c r="AD210" s="78"/>
      <c r="AE210" s="78"/>
      <c r="AF210" s="78"/>
      <c r="AG210" s="78"/>
      <c r="AH210" s="78"/>
      <c r="AI210" s="78"/>
      <c r="AJ210" s="78"/>
      <c r="AK210" s="78"/>
      <c r="AL210" s="78"/>
      <c r="AM210" s="78"/>
      <c r="AN210" s="78"/>
    </row>
    <row r="211" spans="2:40" ht="4.5" customHeight="1">
      <c r="B211" s="21"/>
      <c r="C211" s="7"/>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7"/>
      <c r="AD211" s="78"/>
      <c r="AE211" s="78"/>
      <c r="AF211" s="78"/>
      <c r="AG211" s="78"/>
      <c r="AH211" s="78"/>
      <c r="AI211" s="78"/>
      <c r="AJ211" s="78"/>
      <c r="AK211" s="78"/>
      <c r="AL211" s="78"/>
      <c r="AM211" s="78"/>
      <c r="AN211" s="78"/>
    </row>
    <row r="212" spans="2:40" ht="21" customHeight="1">
      <c r="B212" s="21"/>
      <c r="C212" s="7"/>
      <c r="D212" s="144" t="s">
        <v>39</v>
      </c>
      <c r="E212" s="144"/>
      <c r="F212" s="145" t="s">
        <v>183</v>
      </c>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7"/>
      <c r="AC212" s="7"/>
      <c r="AD212" s="78"/>
      <c r="AE212" s="78"/>
      <c r="AF212" s="78"/>
      <c r="AG212" s="78"/>
      <c r="AH212" s="78"/>
      <c r="AI212" s="78"/>
      <c r="AJ212" s="78"/>
      <c r="AK212" s="78"/>
      <c r="AL212" s="78"/>
      <c r="AM212" s="78"/>
      <c r="AN212" s="78"/>
    </row>
    <row r="213" ht="15" customHeight="1">
      <c r="B213" s="21"/>
    </row>
    <row r="214" spans="3:30" ht="15" customHeight="1">
      <c r="C214" s="2" t="s">
        <v>40</v>
      </c>
      <c r="AD214" s="105"/>
    </row>
    <row r="215" ht="7.5" customHeight="1"/>
    <row r="216" spans="2:3" ht="15" customHeight="1">
      <c r="B216" s="13" t="s">
        <v>27</v>
      </c>
      <c r="C216" s="2" t="s">
        <v>120</v>
      </c>
    </row>
    <row r="217" ht="4.5" customHeight="1"/>
    <row r="218" spans="4:28" ht="32.25" customHeight="1">
      <c r="D218" s="165" t="s">
        <v>92</v>
      </c>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row>
    <row r="219" spans="4:28" ht="4.5" customHeight="1">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row>
    <row r="220" spans="2:30" ht="22.5" customHeight="1">
      <c r="B220" s="63" t="str">
        <f>IF(AD220=TRUE,"未記入","")</f>
        <v>未記入</v>
      </c>
      <c r="D220" s="251"/>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3"/>
      <c r="AD220" s="54" t="b">
        <f>ISBLANK(D220)</f>
        <v>1</v>
      </c>
    </row>
    <row r="221" spans="4:28" ht="22.5" customHeight="1">
      <c r="D221" s="161"/>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3"/>
    </row>
    <row r="222" spans="4:28" ht="22.5" customHeight="1">
      <c r="D222" s="166"/>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8"/>
    </row>
    <row r="223" spans="4:28" ht="4.5" customHeight="1">
      <c r="D223"/>
      <c r="E223"/>
      <c r="F223"/>
      <c r="G223"/>
      <c r="H223"/>
      <c r="I223"/>
      <c r="J223"/>
      <c r="K223"/>
      <c r="L223"/>
      <c r="M223"/>
      <c r="N223"/>
      <c r="O223"/>
      <c r="P223"/>
      <c r="Q223"/>
      <c r="R223"/>
      <c r="S223"/>
      <c r="T223"/>
      <c r="U223"/>
      <c r="V223"/>
      <c r="W223"/>
      <c r="X223"/>
      <c r="Y223"/>
      <c r="Z223"/>
      <c r="AA223"/>
      <c r="AB223"/>
    </row>
    <row r="224" spans="4:28" ht="48.75" customHeight="1">
      <c r="D224" s="178" t="s">
        <v>99</v>
      </c>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row>
    <row r="225" spans="4:28" ht="4.5" customHeight="1">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row>
    <row r="226" spans="4:28" ht="30" customHeight="1">
      <c r="D226" s="13" t="s">
        <v>2</v>
      </c>
      <c r="E226" s="160" t="s">
        <v>374</v>
      </c>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row>
    <row r="227" spans="4:28" ht="15" customHeight="1">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2:3" ht="15" customHeight="1">
      <c r="B228" s="13" t="s">
        <v>28</v>
      </c>
      <c r="C228" s="2" t="s">
        <v>121</v>
      </c>
    </row>
    <row r="229" ht="4.5" customHeight="1"/>
    <row r="230" ht="15" customHeight="1">
      <c r="D230" s="2" t="s">
        <v>18</v>
      </c>
    </row>
    <row r="231" ht="4.5" customHeight="1"/>
    <row r="232" spans="4:28" ht="30" customHeight="1">
      <c r="D232" s="165" t="s">
        <v>203</v>
      </c>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4"/>
      <c r="AB232" s="4"/>
    </row>
    <row r="233" ht="4.5" customHeight="1"/>
    <row r="234" spans="2:31" ht="15" customHeight="1">
      <c r="B234" s="63" t="str">
        <f>IF(AD234=TRUE,"未記入","")</f>
        <v>未記入</v>
      </c>
      <c r="D234" s="46"/>
      <c r="E234" s="46"/>
      <c r="F234" s="46"/>
      <c r="G234" s="46"/>
      <c r="H234" s="46"/>
      <c r="I234" s="46"/>
      <c r="J234" s="46"/>
      <c r="K234" s="46"/>
      <c r="L234" s="46"/>
      <c r="M234" s="46"/>
      <c r="N234" s="46"/>
      <c r="O234" s="46"/>
      <c r="P234" s="46"/>
      <c r="Q234" s="46"/>
      <c r="R234" s="46"/>
      <c r="S234" s="46"/>
      <c r="T234" s="46"/>
      <c r="AD234" s="54" t="b">
        <f>IF(OR(AE234=1,AE234=2,AE234=3),FALSE,TRUE)</f>
        <v>1</v>
      </c>
      <c r="AE234" s="54">
        <v>0</v>
      </c>
    </row>
    <row r="235" ht="4.5" customHeight="1"/>
    <row r="236" ht="4.5" customHeight="1"/>
    <row r="237" ht="15" customHeight="1">
      <c r="D237" s="2" t="s">
        <v>19</v>
      </c>
    </row>
    <row r="238" ht="4.5" customHeight="1"/>
    <row r="239" ht="15" customHeight="1">
      <c r="D239" s="2" t="s">
        <v>100</v>
      </c>
    </row>
    <row r="240" ht="4.5" customHeight="1"/>
    <row r="241" spans="2:30" ht="15" customHeight="1">
      <c r="B241" s="63">
        <f>IF(AD241=TRUE,"未記入","")</f>
      </c>
      <c r="E241" s="179"/>
      <c r="F241" s="179"/>
      <c r="G241" s="179"/>
      <c r="H241" s="17" t="s">
        <v>78</v>
      </c>
      <c r="I241" s="17"/>
      <c r="J241" s="17"/>
      <c r="AD241" s="54" t="b">
        <f>IF(AND(OR(AE234=1,AE234=3),E241=""),TRUE,FALSE)</f>
        <v>0</v>
      </c>
    </row>
    <row r="242" ht="7.5" customHeight="1"/>
    <row r="243" ht="15" customHeight="1">
      <c r="D243" s="2" t="s">
        <v>20</v>
      </c>
    </row>
    <row r="244" ht="4.5" customHeight="1"/>
    <row r="245" spans="4:28" ht="30" customHeight="1">
      <c r="D245" s="135" t="s">
        <v>136</v>
      </c>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row>
    <row r="246" ht="4.5" customHeight="1"/>
    <row r="247" spans="2:31" ht="15" customHeight="1">
      <c r="B247" s="63">
        <f>IF(AD247=TRUE,"未記入","")</f>
      </c>
      <c r="D247" s="46"/>
      <c r="E247" s="46"/>
      <c r="F247" s="46"/>
      <c r="G247" s="46"/>
      <c r="H247" s="46"/>
      <c r="I247" s="46"/>
      <c r="J247" s="46"/>
      <c r="K247" s="46"/>
      <c r="L247" s="46"/>
      <c r="M247" s="46"/>
      <c r="N247" s="46"/>
      <c r="O247" s="46"/>
      <c r="P247" s="46"/>
      <c r="Q247" s="46"/>
      <c r="R247" s="46"/>
      <c r="S247" s="46"/>
      <c r="T247" s="46"/>
      <c r="AD247" s="54" t="b">
        <f>IF(AND(OR(AE234=1,AE234=3),AND(AE247&lt;&gt;1,AE247&lt;&gt;2)),TRUE,FALSE)</f>
        <v>0</v>
      </c>
      <c r="AE247" s="54">
        <v>0</v>
      </c>
    </row>
    <row r="248" ht="7.5" customHeight="1"/>
    <row r="249" spans="4:28" ht="26.25" customHeight="1">
      <c r="D249" s="172" t="s">
        <v>255</v>
      </c>
      <c r="E249" s="172"/>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row>
    <row r="250" ht="15" customHeight="1"/>
    <row r="251" spans="2:3" ht="15" customHeight="1">
      <c r="B251" s="13" t="s">
        <v>21</v>
      </c>
      <c r="C251" s="2" t="s">
        <v>122</v>
      </c>
    </row>
    <row r="252" ht="4.5" customHeight="1"/>
    <row r="253" spans="4:28" ht="22.5" customHeight="1">
      <c r="D253" s="164" t="s">
        <v>298</v>
      </c>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row>
    <row r="254" ht="4.5" customHeight="1"/>
    <row r="255" spans="2:28" ht="26.25" customHeight="1">
      <c r="B255" s="63"/>
      <c r="D255" s="156"/>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8"/>
    </row>
    <row r="256" spans="4:28" ht="4.5" customHeight="1">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4:28" ht="15" customHeight="1">
      <c r="D257" s="2" t="s">
        <v>2</v>
      </c>
      <c r="E257" s="160" t="s">
        <v>375</v>
      </c>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28"/>
      <c r="AB257" s="28"/>
    </row>
    <row r="258" ht="4.5" customHeight="1"/>
    <row r="259" spans="4:28" ht="90" customHeight="1">
      <c r="D259" s="159" t="s">
        <v>299</v>
      </c>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row>
    <row r="260" spans="5:28" ht="15" customHeight="1">
      <c r="E260" s="4"/>
      <c r="F260" s="4"/>
      <c r="G260" s="4"/>
      <c r="H260" s="1"/>
      <c r="I260" s="1"/>
      <c r="J260" s="1"/>
      <c r="K260" s="1"/>
      <c r="L260" s="1"/>
      <c r="M260" s="1"/>
      <c r="N260" s="1"/>
      <c r="O260" s="1"/>
      <c r="P260" s="1"/>
      <c r="Q260" s="1"/>
      <c r="R260" s="1"/>
      <c r="S260" s="1"/>
      <c r="T260" s="1"/>
      <c r="U260" s="1"/>
      <c r="V260" s="1"/>
      <c r="W260" s="1"/>
      <c r="X260" s="1"/>
      <c r="Y260" s="1"/>
      <c r="Z260" s="1"/>
      <c r="AA260" s="1"/>
      <c r="AB260" s="1"/>
    </row>
    <row r="261" spans="2:3" ht="15" customHeight="1">
      <c r="B261" s="13" t="s">
        <v>22</v>
      </c>
      <c r="C261" s="2" t="s">
        <v>123</v>
      </c>
    </row>
    <row r="262" ht="4.5" customHeight="1"/>
    <row r="263" spans="4:28" ht="30" customHeight="1">
      <c r="D263" s="164" t="s">
        <v>339</v>
      </c>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row>
    <row r="264" ht="4.5" customHeight="1"/>
    <row r="265" spans="2:28" ht="26.25" customHeight="1">
      <c r="B265" s="63"/>
      <c r="D265" s="156"/>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8"/>
    </row>
    <row r="266" spans="4:28" ht="4.5" customHeight="1">
      <c r="D266"/>
      <c r="E266"/>
      <c r="F266"/>
      <c r="G266"/>
      <c r="H266"/>
      <c r="I266"/>
      <c r="J266"/>
      <c r="K266"/>
      <c r="L266"/>
      <c r="M266"/>
      <c r="N266"/>
      <c r="O266"/>
      <c r="P266"/>
      <c r="Q266"/>
      <c r="R266"/>
      <c r="S266"/>
      <c r="T266"/>
      <c r="U266"/>
      <c r="V266"/>
      <c r="W266"/>
      <c r="X266"/>
      <c r="Y266"/>
      <c r="Z266"/>
      <c r="AA266"/>
      <c r="AB266"/>
    </row>
    <row r="267" spans="4:28" ht="15" customHeight="1">
      <c r="D267" s="2" t="s">
        <v>2</v>
      </c>
      <c r="E267" s="175" t="s">
        <v>376</v>
      </c>
      <c r="F267" s="176"/>
      <c r="G267" s="176"/>
      <c r="H267" s="177"/>
      <c r="I267" s="177"/>
      <c r="J267" s="177"/>
      <c r="K267" s="177"/>
      <c r="L267" s="177"/>
      <c r="M267" s="177"/>
      <c r="N267" s="177"/>
      <c r="O267" s="177"/>
      <c r="P267" s="177"/>
      <c r="Q267" s="177"/>
      <c r="R267" s="177"/>
      <c r="S267" s="177"/>
      <c r="T267" s="177"/>
      <c r="U267" s="177"/>
      <c r="V267" s="177"/>
      <c r="W267" s="177"/>
      <c r="X267" s="177"/>
      <c r="Y267" s="177"/>
      <c r="Z267" s="177"/>
      <c r="AA267" s="28"/>
      <c r="AB267" s="28"/>
    </row>
    <row r="268" spans="5:28" ht="4.5" customHeight="1">
      <c r="E268" s="3"/>
      <c r="F268" s="3"/>
      <c r="G268" s="3"/>
      <c r="H268" s="28"/>
      <c r="I268" s="28"/>
      <c r="J268" s="28"/>
      <c r="K268" s="28"/>
      <c r="L268" s="28"/>
      <c r="M268" s="28"/>
      <c r="N268" s="28"/>
      <c r="O268" s="28"/>
      <c r="P268" s="28"/>
      <c r="Q268" s="28"/>
      <c r="R268" s="28"/>
      <c r="S268" s="28"/>
      <c r="T268" s="28"/>
      <c r="U268" s="28"/>
      <c r="V268" s="28"/>
      <c r="W268" s="28"/>
      <c r="X268" s="28"/>
      <c r="Y268" s="28"/>
      <c r="Z268" s="28"/>
      <c r="AA268" s="28"/>
      <c r="AB268" s="28"/>
    </row>
    <row r="269" spans="4:28" ht="30" customHeight="1">
      <c r="D269" s="159" t="s">
        <v>325</v>
      </c>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row>
    <row r="270" spans="4:28" ht="15" customHeight="1">
      <c r="D270"/>
      <c r="E270"/>
      <c r="F270"/>
      <c r="G270"/>
      <c r="H270"/>
      <c r="I270"/>
      <c r="J270"/>
      <c r="K270"/>
      <c r="L270"/>
      <c r="M270"/>
      <c r="N270"/>
      <c r="O270"/>
      <c r="P270"/>
      <c r="Q270"/>
      <c r="R270"/>
      <c r="S270"/>
      <c r="T270"/>
      <c r="U270"/>
      <c r="V270"/>
      <c r="W270"/>
      <c r="X270"/>
      <c r="Y270"/>
      <c r="Z270"/>
      <c r="AA270"/>
      <c r="AB270"/>
    </row>
    <row r="271" spans="2:28" ht="15" customHeight="1">
      <c r="B271" s="13" t="s">
        <v>41</v>
      </c>
      <c r="C271" s="2" t="s">
        <v>124</v>
      </c>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4:28" ht="4.5" customHeight="1">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3:40" ht="30" customHeight="1">
      <c r="C273" s="7"/>
      <c r="D273" s="174" t="s">
        <v>256</v>
      </c>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7"/>
      <c r="AD273" s="78"/>
      <c r="AE273" s="78"/>
      <c r="AF273" s="78"/>
      <c r="AG273" s="78"/>
      <c r="AH273" s="78"/>
      <c r="AI273" s="78"/>
      <c r="AJ273" s="78"/>
      <c r="AK273" s="78"/>
      <c r="AL273" s="78"/>
      <c r="AM273" s="78"/>
      <c r="AN273" s="78"/>
    </row>
    <row r="274" spans="2:40" ht="4.5" customHeight="1">
      <c r="B274" s="21"/>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8"/>
      <c r="AE274" s="78"/>
      <c r="AF274" s="78"/>
      <c r="AG274" s="78"/>
      <c r="AH274" s="78"/>
      <c r="AI274" s="78"/>
      <c r="AJ274" s="78"/>
      <c r="AK274" s="78"/>
      <c r="AL274" s="78"/>
      <c r="AM274" s="78"/>
      <c r="AN274" s="78"/>
    </row>
    <row r="275" spans="2:40" ht="67.5" customHeight="1">
      <c r="B275" s="21"/>
      <c r="C275" s="7"/>
      <c r="D275" s="68" t="s">
        <v>202</v>
      </c>
      <c r="E275" s="119" t="s">
        <v>10</v>
      </c>
      <c r="F275" s="120"/>
      <c r="G275" s="121"/>
      <c r="H275" s="119" t="s">
        <v>11</v>
      </c>
      <c r="I275" s="120"/>
      <c r="J275" s="121"/>
      <c r="K275" s="119" t="s">
        <v>12</v>
      </c>
      <c r="L275" s="120"/>
      <c r="M275" s="121"/>
      <c r="N275" s="119" t="s">
        <v>13</v>
      </c>
      <c r="O275" s="120"/>
      <c r="P275" s="121"/>
      <c r="Q275" s="119" t="s">
        <v>14</v>
      </c>
      <c r="R275" s="120"/>
      <c r="S275" s="121"/>
      <c r="T275" s="119" t="s">
        <v>15</v>
      </c>
      <c r="U275" s="120"/>
      <c r="V275" s="121"/>
      <c r="W275" s="119" t="s">
        <v>16</v>
      </c>
      <c r="X275" s="120"/>
      <c r="Y275" s="121"/>
      <c r="Z275" s="153" t="s">
        <v>17</v>
      </c>
      <c r="AA275" s="154"/>
      <c r="AB275" s="155"/>
      <c r="AC275" s="7"/>
      <c r="AD275" s="78"/>
      <c r="AE275" s="78"/>
      <c r="AF275" s="78"/>
      <c r="AG275" s="78"/>
      <c r="AH275" s="78"/>
      <c r="AI275" s="78"/>
      <c r="AJ275" s="78"/>
      <c r="AK275" s="78"/>
      <c r="AL275" s="78"/>
      <c r="AM275" s="78"/>
      <c r="AN275" s="78"/>
    </row>
    <row r="276" spans="2:40" ht="18.75" customHeight="1">
      <c r="B276" s="21"/>
      <c r="C276" s="7"/>
      <c r="D276" s="109"/>
      <c r="E276" s="94"/>
      <c r="F276" s="95" t="s">
        <v>179</v>
      </c>
      <c r="G276" s="94"/>
      <c r="H276" s="94"/>
      <c r="I276" s="95" t="s">
        <v>179</v>
      </c>
      <c r="J276" s="94"/>
      <c r="K276" s="94"/>
      <c r="L276" s="95" t="s">
        <v>179</v>
      </c>
      <c r="M276" s="94"/>
      <c r="N276" s="94"/>
      <c r="O276" s="95" t="s">
        <v>179</v>
      </c>
      <c r="P276" s="94"/>
      <c r="Q276" s="94"/>
      <c r="R276" s="95" t="s">
        <v>179</v>
      </c>
      <c r="S276" s="94"/>
      <c r="T276" s="94"/>
      <c r="U276" s="95" t="s">
        <v>179</v>
      </c>
      <c r="V276" s="94"/>
      <c r="W276" s="94"/>
      <c r="X276" s="95" t="s">
        <v>179</v>
      </c>
      <c r="Y276" s="94"/>
      <c r="Z276" s="94"/>
      <c r="AA276" s="95" t="s">
        <v>179</v>
      </c>
      <c r="AB276" s="94"/>
      <c r="AC276"/>
      <c r="AD276" s="78"/>
      <c r="AE276" s="78"/>
      <c r="AF276" s="78"/>
      <c r="AG276" s="78"/>
      <c r="AH276" s="78"/>
      <c r="AI276" s="78"/>
      <c r="AJ276" s="78"/>
      <c r="AK276" s="78"/>
      <c r="AL276" s="78"/>
      <c r="AM276" s="78"/>
      <c r="AN276" s="78"/>
    </row>
    <row r="277" spans="2:40" ht="18.75" customHeight="1">
      <c r="B277" s="21"/>
      <c r="C277" s="7"/>
      <c r="D277" s="109"/>
      <c r="E277" s="123" t="s">
        <v>180</v>
      </c>
      <c r="F277" s="123"/>
      <c r="G277" s="123"/>
      <c r="H277" s="123" t="s">
        <v>180</v>
      </c>
      <c r="I277" s="123"/>
      <c r="J277" s="123"/>
      <c r="K277" s="123" t="s">
        <v>180</v>
      </c>
      <c r="L277" s="123"/>
      <c r="M277" s="123"/>
      <c r="N277" s="123" t="s">
        <v>180</v>
      </c>
      <c r="O277" s="123"/>
      <c r="P277" s="123"/>
      <c r="Q277" s="123" t="s">
        <v>180</v>
      </c>
      <c r="R277" s="123"/>
      <c r="S277" s="123"/>
      <c r="T277" s="123" t="s">
        <v>180</v>
      </c>
      <c r="U277" s="123"/>
      <c r="V277" s="123"/>
      <c r="W277" s="123" t="s">
        <v>180</v>
      </c>
      <c r="X277" s="123"/>
      <c r="Y277" s="123"/>
      <c r="Z277" s="123" t="s">
        <v>180</v>
      </c>
      <c r="AA277" s="123"/>
      <c r="AB277" s="123"/>
      <c r="AC277" s="7"/>
      <c r="AD277" s="78"/>
      <c r="AE277" s="78"/>
      <c r="AF277" s="78"/>
      <c r="AG277" s="78"/>
      <c r="AH277" s="78"/>
      <c r="AI277" s="78"/>
      <c r="AJ277" s="78"/>
      <c r="AK277" s="78"/>
      <c r="AL277" s="78"/>
      <c r="AM277" s="78"/>
      <c r="AN277" s="78"/>
    </row>
    <row r="278" spans="2:40" ht="18.75" customHeight="1" thickBot="1">
      <c r="B278" s="21"/>
      <c r="C278" s="7"/>
      <c r="D278" s="109"/>
      <c r="E278" s="100"/>
      <c r="F278" s="96" t="s">
        <v>179</v>
      </c>
      <c r="G278" s="100"/>
      <c r="H278" s="100"/>
      <c r="I278" s="96" t="s">
        <v>179</v>
      </c>
      <c r="J278" s="100"/>
      <c r="K278" s="100"/>
      <c r="L278" s="96" t="s">
        <v>179</v>
      </c>
      <c r="M278" s="100"/>
      <c r="N278" s="100"/>
      <c r="O278" s="96" t="s">
        <v>179</v>
      </c>
      <c r="P278" s="100"/>
      <c r="Q278" s="100"/>
      <c r="R278" s="96" t="s">
        <v>179</v>
      </c>
      <c r="S278" s="100"/>
      <c r="T278" s="100"/>
      <c r="U278" s="96" t="s">
        <v>179</v>
      </c>
      <c r="V278" s="100"/>
      <c r="W278" s="100"/>
      <c r="X278" s="96" t="s">
        <v>179</v>
      </c>
      <c r="Y278" s="100"/>
      <c r="Z278" s="100"/>
      <c r="AA278" s="96" t="s">
        <v>179</v>
      </c>
      <c r="AB278" s="100"/>
      <c r="AC278" s="7"/>
      <c r="AD278" s="78"/>
      <c r="AE278" s="78"/>
      <c r="AF278" s="78"/>
      <c r="AG278" s="78"/>
      <c r="AH278" s="78"/>
      <c r="AI278" s="78"/>
      <c r="AJ278" s="78"/>
      <c r="AK278" s="78"/>
      <c r="AL278" s="78"/>
      <c r="AM278" s="78"/>
      <c r="AN278" s="78"/>
    </row>
    <row r="279" spans="2:40" ht="18.75" customHeight="1" thickTop="1">
      <c r="B279" s="21"/>
      <c r="C279" s="7"/>
      <c r="D279" s="109"/>
      <c r="E279" s="101"/>
      <c r="F279" s="98" t="s">
        <v>179</v>
      </c>
      <c r="G279" s="101"/>
      <c r="H279" s="101"/>
      <c r="I279" s="98" t="s">
        <v>179</v>
      </c>
      <c r="J279" s="101"/>
      <c r="K279" s="101"/>
      <c r="L279" s="98" t="s">
        <v>179</v>
      </c>
      <c r="M279" s="101"/>
      <c r="N279" s="101"/>
      <c r="O279" s="98" t="s">
        <v>179</v>
      </c>
      <c r="P279" s="101"/>
      <c r="Q279" s="101"/>
      <c r="R279" s="98" t="s">
        <v>179</v>
      </c>
      <c r="S279" s="101"/>
      <c r="T279" s="101"/>
      <c r="U279" s="98" t="s">
        <v>179</v>
      </c>
      <c r="V279" s="101"/>
      <c r="W279" s="101"/>
      <c r="X279" s="98" t="s">
        <v>179</v>
      </c>
      <c r="Y279" s="101"/>
      <c r="Z279" s="101"/>
      <c r="AA279" s="98" t="s">
        <v>179</v>
      </c>
      <c r="AB279" s="101"/>
      <c r="AC279" s="7"/>
      <c r="AD279" s="78"/>
      <c r="AE279" s="78"/>
      <c r="AF279" s="78"/>
      <c r="AG279" s="78"/>
      <c r="AH279" s="78"/>
      <c r="AI279" s="78"/>
      <c r="AJ279" s="78"/>
      <c r="AK279" s="78"/>
      <c r="AL279" s="78"/>
      <c r="AM279" s="78"/>
      <c r="AN279" s="78"/>
    </row>
    <row r="280" spans="2:40" ht="18.75" customHeight="1">
      <c r="B280" s="21"/>
      <c r="C280" s="7"/>
      <c r="D280" s="109"/>
      <c r="E280" s="123" t="s">
        <v>180</v>
      </c>
      <c r="F280" s="123"/>
      <c r="G280" s="123"/>
      <c r="H280" s="123" t="s">
        <v>180</v>
      </c>
      <c r="I280" s="123"/>
      <c r="J280" s="123"/>
      <c r="K280" s="123" t="s">
        <v>180</v>
      </c>
      <c r="L280" s="123"/>
      <c r="M280" s="123"/>
      <c r="N280" s="123" t="s">
        <v>180</v>
      </c>
      <c r="O280" s="123"/>
      <c r="P280" s="123"/>
      <c r="Q280" s="123" t="s">
        <v>180</v>
      </c>
      <c r="R280" s="123"/>
      <c r="S280" s="123"/>
      <c r="T280" s="123" t="s">
        <v>180</v>
      </c>
      <c r="U280" s="123"/>
      <c r="V280" s="123"/>
      <c r="W280" s="123" t="s">
        <v>180</v>
      </c>
      <c r="X280" s="123"/>
      <c r="Y280" s="123"/>
      <c r="Z280" s="123" t="s">
        <v>180</v>
      </c>
      <c r="AA280" s="123"/>
      <c r="AB280" s="123"/>
      <c r="AC280" s="7"/>
      <c r="AD280" s="78"/>
      <c r="AE280" s="78"/>
      <c r="AF280" s="78"/>
      <c r="AG280" s="78"/>
      <c r="AH280" s="78"/>
      <c r="AI280" s="78"/>
      <c r="AJ280" s="78"/>
      <c r="AK280" s="78"/>
      <c r="AL280" s="78"/>
      <c r="AM280" s="78"/>
      <c r="AN280" s="78"/>
    </row>
    <row r="281" spans="2:40" ht="18.75" customHeight="1" thickBot="1">
      <c r="B281" s="21"/>
      <c r="C281" s="7"/>
      <c r="D281" s="109"/>
      <c r="E281" s="102"/>
      <c r="F281" s="99" t="s">
        <v>179</v>
      </c>
      <c r="G281" s="102"/>
      <c r="H281" s="102"/>
      <c r="I281" s="99" t="s">
        <v>179</v>
      </c>
      <c r="J281" s="102"/>
      <c r="K281" s="102"/>
      <c r="L281" s="99" t="s">
        <v>179</v>
      </c>
      <c r="M281" s="102"/>
      <c r="N281" s="102"/>
      <c r="O281" s="99" t="s">
        <v>179</v>
      </c>
      <c r="P281" s="102"/>
      <c r="Q281" s="102"/>
      <c r="R281" s="99" t="s">
        <v>179</v>
      </c>
      <c r="S281" s="102"/>
      <c r="T281" s="102"/>
      <c r="U281" s="99" t="s">
        <v>179</v>
      </c>
      <c r="V281" s="102"/>
      <c r="W281" s="102"/>
      <c r="X281" s="99" t="s">
        <v>179</v>
      </c>
      <c r="Y281" s="102"/>
      <c r="Z281" s="102"/>
      <c r="AA281" s="99" t="s">
        <v>179</v>
      </c>
      <c r="AB281" s="102"/>
      <c r="AC281" s="7"/>
      <c r="AD281" s="78"/>
      <c r="AE281" s="78"/>
      <c r="AF281" s="78"/>
      <c r="AG281" s="78"/>
      <c r="AH281" s="78"/>
      <c r="AI281" s="78"/>
      <c r="AJ281" s="78"/>
      <c r="AK281" s="78"/>
      <c r="AL281" s="78"/>
      <c r="AM281" s="78"/>
      <c r="AN281" s="78"/>
    </row>
    <row r="282" spans="2:40" ht="18.75" customHeight="1" thickTop="1">
      <c r="B282" s="21"/>
      <c r="C282" s="7"/>
      <c r="D282" s="169"/>
      <c r="E282" s="103"/>
      <c r="F282" s="97" t="s">
        <v>179</v>
      </c>
      <c r="G282" s="103"/>
      <c r="H282" s="103"/>
      <c r="I282" s="97" t="s">
        <v>179</v>
      </c>
      <c r="J282" s="103"/>
      <c r="K282" s="103"/>
      <c r="L282" s="97" t="s">
        <v>179</v>
      </c>
      <c r="M282" s="103"/>
      <c r="N282" s="103"/>
      <c r="O282" s="97" t="s">
        <v>179</v>
      </c>
      <c r="P282" s="103"/>
      <c r="Q282" s="103"/>
      <c r="R282" s="97" t="s">
        <v>179</v>
      </c>
      <c r="S282" s="103"/>
      <c r="T282" s="103"/>
      <c r="U282" s="97" t="s">
        <v>179</v>
      </c>
      <c r="V282" s="103"/>
      <c r="W282" s="103"/>
      <c r="X282" s="97" t="s">
        <v>179</v>
      </c>
      <c r="Y282" s="103"/>
      <c r="Z282" s="103"/>
      <c r="AA282" s="97" t="s">
        <v>179</v>
      </c>
      <c r="AB282" s="103"/>
      <c r="AC282" s="7"/>
      <c r="AD282" s="78"/>
      <c r="AE282" s="78"/>
      <c r="AF282" s="78"/>
      <c r="AG282" s="78"/>
      <c r="AH282" s="78"/>
      <c r="AI282" s="78"/>
      <c r="AJ282" s="78"/>
      <c r="AK282" s="78"/>
      <c r="AL282" s="78"/>
      <c r="AM282" s="78"/>
      <c r="AN282" s="78"/>
    </row>
    <row r="283" spans="2:40" ht="18.75" customHeight="1">
      <c r="B283" s="21"/>
      <c r="C283" s="7"/>
      <c r="D283" s="170"/>
      <c r="E283" s="123" t="s">
        <v>180</v>
      </c>
      <c r="F283" s="123"/>
      <c r="G283" s="123"/>
      <c r="H283" s="123" t="s">
        <v>180</v>
      </c>
      <c r="I283" s="123"/>
      <c r="J283" s="123"/>
      <c r="K283" s="123" t="s">
        <v>180</v>
      </c>
      <c r="L283" s="123"/>
      <c r="M283" s="123"/>
      <c r="N283" s="123" t="s">
        <v>180</v>
      </c>
      <c r="O283" s="123"/>
      <c r="P283" s="123"/>
      <c r="Q283" s="123" t="s">
        <v>180</v>
      </c>
      <c r="R283" s="123"/>
      <c r="S283" s="123"/>
      <c r="T283" s="123" t="s">
        <v>180</v>
      </c>
      <c r="U283" s="123"/>
      <c r="V283" s="123"/>
      <c r="W283" s="123" t="s">
        <v>180</v>
      </c>
      <c r="X283" s="123"/>
      <c r="Y283" s="123"/>
      <c r="Z283" s="123" t="s">
        <v>180</v>
      </c>
      <c r="AA283" s="123"/>
      <c r="AB283" s="123"/>
      <c r="AC283" s="7"/>
      <c r="AD283" s="78"/>
      <c r="AE283" s="78"/>
      <c r="AF283" s="78"/>
      <c r="AG283" s="78"/>
      <c r="AH283" s="78"/>
      <c r="AI283" s="78"/>
      <c r="AJ283" s="78"/>
      <c r="AK283" s="78"/>
      <c r="AL283" s="78"/>
      <c r="AM283" s="78"/>
      <c r="AN283" s="78"/>
    </row>
    <row r="284" spans="2:40" ht="18.75" customHeight="1">
      <c r="B284" s="21"/>
      <c r="C284" s="7"/>
      <c r="D284" s="171"/>
      <c r="E284" s="94"/>
      <c r="F284" s="95" t="s">
        <v>179</v>
      </c>
      <c r="G284" s="94"/>
      <c r="H284" s="94"/>
      <c r="I284" s="95" t="s">
        <v>179</v>
      </c>
      <c r="J284" s="94"/>
      <c r="K284" s="94"/>
      <c r="L284" s="95" t="s">
        <v>179</v>
      </c>
      <c r="M284" s="94"/>
      <c r="N284" s="94"/>
      <c r="O284" s="95" t="s">
        <v>179</v>
      </c>
      <c r="P284" s="94"/>
      <c r="Q284" s="94"/>
      <c r="R284" s="95" t="s">
        <v>179</v>
      </c>
      <c r="S284" s="94"/>
      <c r="T284" s="94"/>
      <c r="U284" s="95" t="s">
        <v>179</v>
      </c>
      <c r="V284" s="94"/>
      <c r="W284" s="94"/>
      <c r="X284" s="95" t="s">
        <v>179</v>
      </c>
      <c r="Y284" s="94"/>
      <c r="Z284" s="94"/>
      <c r="AA284" s="95" t="s">
        <v>179</v>
      </c>
      <c r="AB284" s="94"/>
      <c r="AC284" s="7"/>
      <c r="AD284" s="78"/>
      <c r="AE284" s="78" t="str">
        <f>D276&amp;"@"&amp;D277&amp;"@"&amp;D278&amp;"@"&amp;D279&amp;"@"&amp;D280&amp;"@"&amp;D281</f>
        <v>@@@@@</v>
      </c>
      <c r="AF284" s="78"/>
      <c r="AG284" s="78"/>
      <c r="AH284" s="78"/>
      <c r="AI284" s="78"/>
      <c r="AJ284" s="78"/>
      <c r="AK284" s="78"/>
      <c r="AL284" s="78"/>
      <c r="AM284" s="78"/>
      <c r="AN284" s="78"/>
    </row>
    <row r="285" spans="2:40" ht="6" customHeight="1">
      <c r="B285" s="21"/>
      <c r="C285" s="7"/>
      <c r="D285" s="23"/>
      <c r="E285" s="23"/>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7"/>
      <c r="AD285" s="78"/>
      <c r="AE285" s="78"/>
      <c r="AF285" s="78"/>
      <c r="AG285" s="78"/>
      <c r="AH285" s="78"/>
      <c r="AI285" s="78"/>
      <c r="AJ285" s="78"/>
      <c r="AK285" s="78"/>
      <c r="AL285" s="78"/>
      <c r="AM285" s="78"/>
      <c r="AN285" s="78"/>
    </row>
    <row r="286" spans="2:40" ht="6" customHeight="1">
      <c r="B286" s="21"/>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8"/>
      <c r="AE286" s="78"/>
      <c r="AF286" s="78"/>
      <c r="AG286" s="78"/>
      <c r="AH286" s="78"/>
      <c r="AI286" s="78"/>
      <c r="AJ286" s="78"/>
      <c r="AK286" s="78"/>
      <c r="AL286" s="78"/>
      <c r="AM286" s="78"/>
      <c r="AN286" s="78"/>
    </row>
    <row r="287" spans="2:40" ht="67.5" customHeight="1">
      <c r="B287" s="21"/>
      <c r="C287" s="7"/>
      <c r="D287" s="68" t="s">
        <v>202</v>
      </c>
      <c r="E287" s="119" t="s">
        <v>10</v>
      </c>
      <c r="F287" s="120"/>
      <c r="G287" s="121"/>
      <c r="H287" s="119" t="s">
        <v>11</v>
      </c>
      <c r="I287" s="120"/>
      <c r="J287" s="121"/>
      <c r="K287" s="119" t="s">
        <v>12</v>
      </c>
      <c r="L287" s="120"/>
      <c r="M287" s="121"/>
      <c r="N287" s="119" t="s">
        <v>13</v>
      </c>
      <c r="O287" s="120"/>
      <c r="P287" s="121"/>
      <c r="Q287" s="119" t="s">
        <v>14</v>
      </c>
      <c r="R287" s="120"/>
      <c r="S287" s="121"/>
      <c r="T287" s="119" t="s">
        <v>15</v>
      </c>
      <c r="U287" s="120"/>
      <c r="V287" s="121"/>
      <c r="W287" s="119" t="s">
        <v>16</v>
      </c>
      <c r="X287" s="120"/>
      <c r="Y287" s="121"/>
      <c r="Z287" s="153" t="s">
        <v>17</v>
      </c>
      <c r="AA287" s="154"/>
      <c r="AB287" s="155"/>
      <c r="AC287" s="7"/>
      <c r="AD287" s="78"/>
      <c r="AE287" s="78"/>
      <c r="AF287" s="78"/>
      <c r="AG287" s="78"/>
      <c r="AH287" s="78"/>
      <c r="AI287" s="78"/>
      <c r="AJ287" s="78"/>
      <c r="AK287" s="78"/>
      <c r="AL287" s="78"/>
      <c r="AM287" s="78"/>
      <c r="AN287" s="78"/>
    </row>
    <row r="288" spans="2:40" ht="18.75" customHeight="1">
      <c r="B288" s="21"/>
      <c r="C288" s="7"/>
      <c r="D288" s="109"/>
      <c r="E288" s="94"/>
      <c r="F288" s="95" t="s">
        <v>179</v>
      </c>
      <c r="G288" s="94"/>
      <c r="H288" s="94"/>
      <c r="I288" s="95" t="s">
        <v>179</v>
      </c>
      <c r="J288" s="94"/>
      <c r="K288" s="94"/>
      <c r="L288" s="95" t="s">
        <v>179</v>
      </c>
      <c r="M288" s="94"/>
      <c r="N288" s="94"/>
      <c r="O288" s="95" t="s">
        <v>179</v>
      </c>
      <c r="P288" s="94"/>
      <c r="Q288" s="94"/>
      <c r="R288" s="95" t="s">
        <v>179</v>
      </c>
      <c r="S288" s="94"/>
      <c r="T288" s="94"/>
      <c r="U288" s="95" t="s">
        <v>179</v>
      </c>
      <c r="V288" s="94"/>
      <c r="W288" s="94"/>
      <c r="X288" s="95" t="s">
        <v>179</v>
      </c>
      <c r="Y288" s="94"/>
      <c r="Z288" s="94"/>
      <c r="AA288" s="95" t="s">
        <v>179</v>
      </c>
      <c r="AB288" s="94"/>
      <c r="AC288" s="7"/>
      <c r="AD288" s="78"/>
      <c r="AE288" s="78"/>
      <c r="AF288" s="78"/>
      <c r="AG288" s="78"/>
      <c r="AH288" s="78"/>
      <c r="AI288" s="78"/>
      <c r="AJ288" s="78"/>
      <c r="AK288" s="78"/>
      <c r="AL288" s="78"/>
      <c r="AM288" s="78"/>
      <c r="AN288" s="78"/>
    </row>
    <row r="289" spans="2:40" ht="18.75" customHeight="1">
      <c r="B289" s="21"/>
      <c r="C289" s="7"/>
      <c r="D289" s="109"/>
      <c r="E289" s="123" t="s">
        <v>180</v>
      </c>
      <c r="F289" s="123"/>
      <c r="G289" s="123"/>
      <c r="H289" s="123" t="s">
        <v>180</v>
      </c>
      <c r="I289" s="123"/>
      <c r="J289" s="123"/>
      <c r="K289" s="123" t="s">
        <v>180</v>
      </c>
      <c r="L289" s="123"/>
      <c r="M289" s="123"/>
      <c r="N289" s="123" t="s">
        <v>180</v>
      </c>
      <c r="O289" s="123"/>
      <c r="P289" s="123"/>
      <c r="Q289" s="123" t="s">
        <v>180</v>
      </c>
      <c r="R289" s="123"/>
      <c r="S289" s="123"/>
      <c r="T289" s="123" t="s">
        <v>180</v>
      </c>
      <c r="U289" s="123"/>
      <c r="V289" s="123"/>
      <c r="W289" s="123" t="s">
        <v>180</v>
      </c>
      <c r="X289" s="123"/>
      <c r="Y289" s="123"/>
      <c r="Z289" s="123" t="s">
        <v>180</v>
      </c>
      <c r="AA289" s="123"/>
      <c r="AB289" s="123"/>
      <c r="AC289" s="7"/>
      <c r="AD289" s="78"/>
      <c r="AE289" s="78"/>
      <c r="AF289" s="78"/>
      <c r="AG289" s="78"/>
      <c r="AH289" s="78"/>
      <c r="AI289" s="78"/>
      <c r="AJ289" s="78"/>
      <c r="AK289" s="78"/>
      <c r="AL289" s="78"/>
      <c r="AM289" s="78"/>
      <c r="AN289" s="78"/>
    </row>
    <row r="290" spans="2:40" ht="18.75" customHeight="1" thickBot="1">
      <c r="B290" s="21"/>
      <c r="C290" s="7"/>
      <c r="D290" s="109"/>
      <c r="E290" s="100"/>
      <c r="F290" s="96" t="s">
        <v>179</v>
      </c>
      <c r="G290" s="100"/>
      <c r="H290" s="100"/>
      <c r="I290" s="96" t="s">
        <v>179</v>
      </c>
      <c r="J290" s="100"/>
      <c r="K290" s="100"/>
      <c r="L290" s="96" t="s">
        <v>179</v>
      </c>
      <c r="M290" s="100"/>
      <c r="N290" s="100"/>
      <c r="O290" s="96" t="s">
        <v>179</v>
      </c>
      <c r="P290" s="100"/>
      <c r="Q290" s="100"/>
      <c r="R290" s="96" t="s">
        <v>179</v>
      </c>
      <c r="S290" s="100"/>
      <c r="T290" s="100"/>
      <c r="U290" s="96" t="s">
        <v>179</v>
      </c>
      <c r="V290" s="100"/>
      <c r="W290" s="100"/>
      <c r="X290" s="96" t="s">
        <v>179</v>
      </c>
      <c r="Y290" s="100"/>
      <c r="Z290" s="100"/>
      <c r="AA290" s="96" t="s">
        <v>179</v>
      </c>
      <c r="AB290" s="100"/>
      <c r="AC290" s="7"/>
      <c r="AD290" s="78"/>
      <c r="AE290" s="78"/>
      <c r="AF290" s="78"/>
      <c r="AG290" s="78"/>
      <c r="AH290" s="78"/>
      <c r="AI290" s="78"/>
      <c r="AJ290" s="78"/>
      <c r="AK290" s="78"/>
      <c r="AL290" s="78"/>
      <c r="AM290" s="78"/>
      <c r="AN290" s="78"/>
    </row>
    <row r="291" spans="2:40" ht="18.75" customHeight="1" thickTop="1">
      <c r="B291" s="21"/>
      <c r="C291" s="7"/>
      <c r="D291" s="109"/>
      <c r="E291" s="101"/>
      <c r="F291" s="98" t="s">
        <v>179</v>
      </c>
      <c r="G291" s="101"/>
      <c r="H291" s="101"/>
      <c r="I291" s="98" t="s">
        <v>179</v>
      </c>
      <c r="J291" s="101"/>
      <c r="K291" s="101"/>
      <c r="L291" s="98" t="s">
        <v>179</v>
      </c>
      <c r="M291" s="101"/>
      <c r="N291" s="101"/>
      <c r="O291" s="98" t="s">
        <v>179</v>
      </c>
      <c r="P291" s="101"/>
      <c r="Q291" s="101"/>
      <c r="R291" s="98" t="s">
        <v>179</v>
      </c>
      <c r="S291" s="101"/>
      <c r="T291" s="101"/>
      <c r="U291" s="98" t="s">
        <v>179</v>
      </c>
      <c r="V291" s="101"/>
      <c r="W291" s="101"/>
      <c r="X291" s="98" t="s">
        <v>179</v>
      </c>
      <c r="Y291" s="101"/>
      <c r="Z291" s="101"/>
      <c r="AA291" s="98" t="s">
        <v>179</v>
      </c>
      <c r="AB291" s="101"/>
      <c r="AC291" s="7"/>
      <c r="AD291" s="78"/>
      <c r="AE291" s="78"/>
      <c r="AF291" s="78"/>
      <c r="AG291" s="78"/>
      <c r="AH291" s="78"/>
      <c r="AI291" s="78"/>
      <c r="AJ291" s="78"/>
      <c r="AK291" s="78"/>
      <c r="AL291" s="78"/>
      <c r="AM291" s="78"/>
      <c r="AN291" s="78"/>
    </row>
    <row r="292" spans="2:40" ht="18.75" customHeight="1">
      <c r="B292" s="21"/>
      <c r="C292" s="7"/>
      <c r="D292" s="109"/>
      <c r="E292" s="123" t="s">
        <v>180</v>
      </c>
      <c r="F292" s="123"/>
      <c r="G292" s="123"/>
      <c r="H292" s="123" t="s">
        <v>180</v>
      </c>
      <c r="I292" s="123"/>
      <c r="J292" s="123"/>
      <c r="K292" s="123" t="s">
        <v>180</v>
      </c>
      <c r="L292" s="123"/>
      <c r="M292" s="123"/>
      <c r="N292" s="123" t="s">
        <v>180</v>
      </c>
      <c r="O292" s="123"/>
      <c r="P292" s="123"/>
      <c r="Q292" s="123" t="s">
        <v>180</v>
      </c>
      <c r="R292" s="123"/>
      <c r="S292" s="123"/>
      <c r="T292" s="123" t="s">
        <v>180</v>
      </c>
      <c r="U292" s="123"/>
      <c r="V292" s="123"/>
      <c r="W292" s="123" t="s">
        <v>180</v>
      </c>
      <c r="X292" s="123"/>
      <c r="Y292" s="123"/>
      <c r="Z292" s="123" t="s">
        <v>180</v>
      </c>
      <c r="AA292" s="123"/>
      <c r="AB292" s="123"/>
      <c r="AC292" s="7"/>
      <c r="AD292" s="78"/>
      <c r="AE292" s="78"/>
      <c r="AF292" s="78"/>
      <c r="AG292" s="78"/>
      <c r="AH292" s="78"/>
      <c r="AI292" s="78"/>
      <c r="AJ292" s="78"/>
      <c r="AK292" s="78"/>
      <c r="AL292" s="78"/>
      <c r="AM292" s="78"/>
      <c r="AN292" s="78"/>
    </row>
    <row r="293" spans="2:40" ht="18.75" customHeight="1" thickBot="1">
      <c r="B293" s="21"/>
      <c r="C293" s="7"/>
      <c r="D293" s="109"/>
      <c r="E293" s="102"/>
      <c r="F293" s="99" t="s">
        <v>179</v>
      </c>
      <c r="G293" s="102"/>
      <c r="H293" s="102"/>
      <c r="I293" s="99" t="s">
        <v>179</v>
      </c>
      <c r="J293" s="102"/>
      <c r="K293" s="102"/>
      <c r="L293" s="99" t="s">
        <v>179</v>
      </c>
      <c r="M293" s="102"/>
      <c r="N293" s="102"/>
      <c r="O293" s="99" t="s">
        <v>179</v>
      </c>
      <c r="P293" s="102"/>
      <c r="Q293" s="102"/>
      <c r="R293" s="99" t="s">
        <v>179</v>
      </c>
      <c r="S293" s="102"/>
      <c r="T293" s="102"/>
      <c r="U293" s="99" t="s">
        <v>179</v>
      </c>
      <c r="V293" s="102"/>
      <c r="W293" s="102"/>
      <c r="X293" s="99" t="s">
        <v>179</v>
      </c>
      <c r="Y293" s="102"/>
      <c r="Z293" s="102"/>
      <c r="AA293" s="99" t="s">
        <v>179</v>
      </c>
      <c r="AB293" s="102"/>
      <c r="AC293" s="7"/>
      <c r="AD293" s="78"/>
      <c r="AE293" s="78"/>
      <c r="AF293" s="78"/>
      <c r="AG293" s="78"/>
      <c r="AH293" s="78"/>
      <c r="AI293" s="78"/>
      <c r="AJ293" s="78"/>
      <c r="AK293" s="78"/>
      <c r="AL293" s="78"/>
      <c r="AM293" s="78"/>
      <c r="AN293" s="78"/>
    </row>
    <row r="294" spans="2:40" ht="18.75" customHeight="1" thickTop="1">
      <c r="B294" s="21"/>
      <c r="C294" s="7"/>
      <c r="D294" s="169"/>
      <c r="E294" s="103"/>
      <c r="F294" s="97" t="s">
        <v>179</v>
      </c>
      <c r="G294" s="103"/>
      <c r="H294" s="103"/>
      <c r="I294" s="97" t="s">
        <v>179</v>
      </c>
      <c r="J294" s="103"/>
      <c r="K294" s="103"/>
      <c r="L294" s="97" t="s">
        <v>179</v>
      </c>
      <c r="M294" s="103"/>
      <c r="N294" s="103"/>
      <c r="O294" s="97" t="s">
        <v>179</v>
      </c>
      <c r="P294" s="103"/>
      <c r="Q294" s="103"/>
      <c r="R294" s="97" t="s">
        <v>179</v>
      </c>
      <c r="S294" s="103"/>
      <c r="T294" s="103"/>
      <c r="U294" s="97" t="s">
        <v>179</v>
      </c>
      <c r="V294" s="103"/>
      <c r="W294" s="103"/>
      <c r="X294" s="97" t="s">
        <v>179</v>
      </c>
      <c r="Y294" s="103"/>
      <c r="Z294" s="103"/>
      <c r="AA294" s="97" t="s">
        <v>179</v>
      </c>
      <c r="AB294" s="103"/>
      <c r="AC294" s="7"/>
      <c r="AD294" s="78"/>
      <c r="AE294" s="78"/>
      <c r="AF294" s="78"/>
      <c r="AG294" s="78"/>
      <c r="AH294" s="78"/>
      <c r="AI294" s="78"/>
      <c r="AJ294" s="78"/>
      <c r="AK294" s="78"/>
      <c r="AL294" s="78"/>
      <c r="AM294" s="78"/>
      <c r="AN294" s="78"/>
    </row>
    <row r="295" spans="2:40" ht="18.75" customHeight="1">
      <c r="B295" s="21"/>
      <c r="C295" s="7"/>
      <c r="D295" s="170"/>
      <c r="E295" s="123" t="s">
        <v>180</v>
      </c>
      <c r="F295" s="123"/>
      <c r="G295" s="123"/>
      <c r="H295" s="123" t="s">
        <v>180</v>
      </c>
      <c r="I295" s="123"/>
      <c r="J295" s="123"/>
      <c r="K295" s="123" t="s">
        <v>180</v>
      </c>
      <c r="L295" s="123"/>
      <c r="M295" s="123"/>
      <c r="N295" s="123" t="s">
        <v>180</v>
      </c>
      <c r="O295" s="123"/>
      <c r="P295" s="123"/>
      <c r="Q295" s="123" t="s">
        <v>180</v>
      </c>
      <c r="R295" s="123"/>
      <c r="S295" s="123"/>
      <c r="T295" s="123" t="s">
        <v>180</v>
      </c>
      <c r="U295" s="123"/>
      <c r="V295" s="123"/>
      <c r="W295" s="123" t="s">
        <v>180</v>
      </c>
      <c r="X295" s="123"/>
      <c r="Y295" s="123"/>
      <c r="Z295" s="123" t="s">
        <v>180</v>
      </c>
      <c r="AA295" s="123"/>
      <c r="AB295" s="123"/>
      <c r="AC295" s="7"/>
      <c r="AD295" s="78"/>
      <c r="AE295" s="78"/>
      <c r="AF295" s="78"/>
      <c r="AG295" s="78"/>
      <c r="AH295" s="78"/>
      <c r="AI295" s="78"/>
      <c r="AJ295" s="78"/>
      <c r="AK295" s="78"/>
      <c r="AL295" s="78"/>
      <c r="AM295" s="78"/>
      <c r="AN295" s="78"/>
    </row>
    <row r="296" spans="2:40" ht="18.75" customHeight="1">
      <c r="B296" s="21"/>
      <c r="C296" s="7"/>
      <c r="D296" s="171"/>
      <c r="E296" s="94"/>
      <c r="F296" s="95" t="s">
        <v>179</v>
      </c>
      <c r="G296" s="94"/>
      <c r="H296" s="94"/>
      <c r="I296" s="95" t="s">
        <v>179</v>
      </c>
      <c r="J296" s="94"/>
      <c r="K296" s="94"/>
      <c r="L296" s="95" t="s">
        <v>179</v>
      </c>
      <c r="M296" s="94"/>
      <c r="N296" s="94"/>
      <c r="O296" s="95" t="s">
        <v>179</v>
      </c>
      <c r="P296" s="94"/>
      <c r="Q296" s="94"/>
      <c r="R296" s="95" t="s">
        <v>179</v>
      </c>
      <c r="S296" s="94"/>
      <c r="T296" s="94"/>
      <c r="U296" s="95" t="s">
        <v>179</v>
      </c>
      <c r="V296" s="94"/>
      <c r="W296" s="94"/>
      <c r="X296" s="95" t="s">
        <v>179</v>
      </c>
      <c r="Y296" s="94"/>
      <c r="Z296" s="94"/>
      <c r="AA296" s="95" t="s">
        <v>179</v>
      </c>
      <c r="AB296" s="94"/>
      <c r="AC296" s="7"/>
      <c r="AD296" s="78"/>
      <c r="AE296" s="78" t="str">
        <f>D288&amp;"@"&amp;D289&amp;"@"&amp;D290&amp;"@"&amp;D291&amp;"@"&amp;D292&amp;"@"&amp;D293</f>
        <v>@@@@@</v>
      </c>
      <c r="AF296" s="78"/>
      <c r="AG296" s="78"/>
      <c r="AH296" s="78"/>
      <c r="AI296" s="78"/>
      <c r="AJ296" s="78"/>
      <c r="AK296" s="78"/>
      <c r="AL296" s="78"/>
      <c r="AM296" s="78"/>
      <c r="AN296" s="78"/>
    </row>
    <row r="297" spans="2:40" ht="6" customHeight="1">
      <c r="B297" s="21"/>
      <c r="C297" s="7"/>
      <c r="D297" s="23"/>
      <c r="E297" s="23"/>
      <c r="F297" s="69"/>
      <c r="G297" s="69"/>
      <c r="H297" s="69"/>
      <c r="I297" s="69"/>
      <c r="J297" s="69"/>
      <c r="K297" s="69"/>
      <c r="L297" s="69"/>
      <c r="M297" s="69"/>
      <c r="N297" s="69"/>
      <c r="O297" s="69"/>
      <c r="P297" s="69"/>
      <c r="Q297" s="69"/>
      <c r="R297" s="69"/>
      <c r="S297" s="69"/>
      <c r="T297" s="69"/>
      <c r="U297" s="69"/>
      <c r="V297" s="69"/>
      <c r="W297" s="69"/>
      <c r="X297" s="69"/>
      <c r="Y297" s="69"/>
      <c r="Z297" s="69"/>
      <c r="AA297" s="69"/>
      <c r="AB297" s="22"/>
      <c r="AC297" s="7"/>
      <c r="AD297" s="78"/>
      <c r="AE297" s="78"/>
      <c r="AF297" s="78"/>
      <c r="AG297" s="78"/>
      <c r="AH297" s="78"/>
      <c r="AI297" s="78"/>
      <c r="AJ297" s="78"/>
      <c r="AK297" s="78"/>
      <c r="AL297" s="78"/>
      <c r="AM297" s="78"/>
      <c r="AN297" s="78"/>
    </row>
    <row r="298" spans="2:40" ht="6" customHeight="1">
      <c r="B298" s="21"/>
      <c r="C298" s="7"/>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7"/>
      <c r="AB298" s="7"/>
      <c r="AC298" s="7"/>
      <c r="AD298" s="78"/>
      <c r="AE298" s="78"/>
      <c r="AF298" s="78"/>
      <c r="AG298" s="78"/>
      <c r="AH298" s="78"/>
      <c r="AI298" s="78"/>
      <c r="AJ298" s="78"/>
      <c r="AK298" s="78"/>
      <c r="AL298" s="78"/>
      <c r="AM298" s="78"/>
      <c r="AN298" s="78"/>
    </row>
    <row r="299" spans="2:40" ht="67.5" customHeight="1">
      <c r="B299" s="21"/>
      <c r="C299" s="7"/>
      <c r="D299" s="68" t="s">
        <v>202</v>
      </c>
      <c r="E299" s="119" t="s">
        <v>10</v>
      </c>
      <c r="F299" s="120"/>
      <c r="G299" s="121"/>
      <c r="H299" s="119" t="s">
        <v>11</v>
      </c>
      <c r="I299" s="120"/>
      <c r="J299" s="121"/>
      <c r="K299" s="119" t="s">
        <v>12</v>
      </c>
      <c r="L299" s="120"/>
      <c r="M299" s="121"/>
      <c r="N299" s="119" t="s">
        <v>13</v>
      </c>
      <c r="O299" s="120"/>
      <c r="P299" s="121"/>
      <c r="Q299" s="119" t="s">
        <v>14</v>
      </c>
      <c r="R299" s="120"/>
      <c r="S299" s="121"/>
      <c r="T299" s="119" t="s">
        <v>15</v>
      </c>
      <c r="U299" s="120"/>
      <c r="V299" s="121"/>
      <c r="W299" s="119" t="s">
        <v>16</v>
      </c>
      <c r="X299" s="120"/>
      <c r="Y299" s="121"/>
      <c r="Z299" s="153" t="s">
        <v>17</v>
      </c>
      <c r="AA299" s="154"/>
      <c r="AB299" s="155"/>
      <c r="AC299" s="7"/>
      <c r="AD299" s="78"/>
      <c r="AE299" s="78"/>
      <c r="AF299" s="78"/>
      <c r="AG299" s="78"/>
      <c r="AH299" s="78"/>
      <c r="AI299" s="78"/>
      <c r="AJ299" s="78"/>
      <c r="AK299" s="78"/>
      <c r="AL299" s="78"/>
      <c r="AM299" s="78"/>
      <c r="AN299" s="78"/>
    </row>
    <row r="300" spans="2:40" ht="18.75" customHeight="1">
      <c r="B300" s="21"/>
      <c r="C300" s="7"/>
      <c r="D300" s="109"/>
      <c r="E300" s="94"/>
      <c r="F300" s="95" t="s">
        <v>179</v>
      </c>
      <c r="G300" s="94"/>
      <c r="H300" s="94"/>
      <c r="I300" s="95" t="s">
        <v>179</v>
      </c>
      <c r="J300" s="94"/>
      <c r="K300" s="94"/>
      <c r="L300" s="95" t="s">
        <v>179</v>
      </c>
      <c r="M300" s="94"/>
      <c r="N300" s="94"/>
      <c r="O300" s="95" t="s">
        <v>179</v>
      </c>
      <c r="P300" s="94"/>
      <c r="Q300" s="94"/>
      <c r="R300" s="95" t="s">
        <v>179</v>
      </c>
      <c r="S300" s="94"/>
      <c r="T300" s="94"/>
      <c r="U300" s="95" t="s">
        <v>179</v>
      </c>
      <c r="V300" s="94"/>
      <c r="W300" s="94"/>
      <c r="X300" s="95" t="s">
        <v>179</v>
      </c>
      <c r="Y300" s="94"/>
      <c r="Z300" s="94"/>
      <c r="AA300" s="95" t="s">
        <v>179</v>
      </c>
      <c r="AB300" s="94"/>
      <c r="AC300" s="7"/>
      <c r="AD300" s="78"/>
      <c r="AE300" s="78"/>
      <c r="AF300" s="78"/>
      <c r="AG300" s="78"/>
      <c r="AH300" s="78"/>
      <c r="AI300" s="78"/>
      <c r="AJ300" s="78"/>
      <c r="AK300" s="78"/>
      <c r="AL300" s="78"/>
      <c r="AM300" s="78"/>
      <c r="AN300" s="78"/>
    </row>
    <row r="301" spans="2:40" ht="18.75" customHeight="1">
      <c r="B301" s="21"/>
      <c r="C301" s="7"/>
      <c r="D301" s="109"/>
      <c r="E301" s="123" t="s">
        <v>180</v>
      </c>
      <c r="F301" s="123"/>
      <c r="G301" s="123"/>
      <c r="H301" s="123" t="s">
        <v>180</v>
      </c>
      <c r="I301" s="123"/>
      <c r="J301" s="123"/>
      <c r="K301" s="123" t="s">
        <v>180</v>
      </c>
      <c r="L301" s="123"/>
      <c r="M301" s="123"/>
      <c r="N301" s="123" t="s">
        <v>180</v>
      </c>
      <c r="O301" s="123"/>
      <c r="P301" s="123"/>
      <c r="Q301" s="123" t="s">
        <v>180</v>
      </c>
      <c r="R301" s="123"/>
      <c r="S301" s="123"/>
      <c r="T301" s="123" t="s">
        <v>180</v>
      </c>
      <c r="U301" s="123"/>
      <c r="V301" s="123"/>
      <c r="W301" s="123" t="s">
        <v>180</v>
      </c>
      <c r="X301" s="123"/>
      <c r="Y301" s="123"/>
      <c r="Z301" s="123" t="s">
        <v>180</v>
      </c>
      <c r="AA301" s="123"/>
      <c r="AB301" s="123"/>
      <c r="AC301" s="7"/>
      <c r="AD301" s="78"/>
      <c r="AE301" s="78"/>
      <c r="AF301" s="78"/>
      <c r="AG301" s="78"/>
      <c r="AH301" s="78"/>
      <c r="AI301" s="78"/>
      <c r="AJ301" s="78"/>
      <c r="AK301" s="78"/>
      <c r="AL301" s="78"/>
      <c r="AM301" s="78"/>
      <c r="AN301" s="78"/>
    </row>
    <row r="302" spans="2:40" ht="18.75" customHeight="1" thickBot="1">
      <c r="B302" s="21"/>
      <c r="C302" s="7"/>
      <c r="D302" s="109"/>
      <c r="E302" s="94"/>
      <c r="F302" s="95" t="s">
        <v>179</v>
      </c>
      <c r="G302" s="94"/>
      <c r="H302" s="94"/>
      <c r="I302" s="95" t="s">
        <v>179</v>
      </c>
      <c r="J302" s="94"/>
      <c r="K302" s="94"/>
      <c r="L302" s="95" t="s">
        <v>179</v>
      </c>
      <c r="M302" s="94"/>
      <c r="N302" s="94"/>
      <c r="O302" s="95" t="s">
        <v>179</v>
      </c>
      <c r="P302" s="94"/>
      <c r="Q302" s="94"/>
      <c r="R302" s="95" t="s">
        <v>179</v>
      </c>
      <c r="S302" s="94"/>
      <c r="T302" s="94"/>
      <c r="U302" s="95" t="s">
        <v>179</v>
      </c>
      <c r="V302" s="94"/>
      <c r="W302" s="94"/>
      <c r="X302" s="95" t="s">
        <v>179</v>
      </c>
      <c r="Y302" s="94"/>
      <c r="Z302" s="94"/>
      <c r="AA302" s="95" t="s">
        <v>179</v>
      </c>
      <c r="AB302" s="94"/>
      <c r="AC302" s="7"/>
      <c r="AD302" s="78"/>
      <c r="AE302" s="78"/>
      <c r="AF302" s="78"/>
      <c r="AG302" s="78"/>
      <c r="AH302" s="78"/>
      <c r="AI302" s="78"/>
      <c r="AJ302" s="78"/>
      <c r="AK302" s="78"/>
      <c r="AL302" s="78"/>
      <c r="AM302" s="78"/>
      <c r="AN302" s="78"/>
    </row>
    <row r="303" spans="2:40" ht="18.75" customHeight="1" thickTop="1">
      <c r="B303" s="21"/>
      <c r="C303" s="7"/>
      <c r="D303" s="109"/>
      <c r="E303" s="101"/>
      <c r="F303" s="98" t="s">
        <v>179</v>
      </c>
      <c r="G303" s="101"/>
      <c r="H303" s="101"/>
      <c r="I303" s="98" t="s">
        <v>179</v>
      </c>
      <c r="J303" s="101"/>
      <c r="K303" s="101"/>
      <c r="L303" s="98" t="s">
        <v>179</v>
      </c>
      <c r="M303" s="101"/>
      <c r="N303" s="101"/>
      <c r="O303" s="98" t="s">
        <v>179</v>
      </c>
      <c r="P303" s="101"/>
      <c r="Q303" s="101"/>
      <c r="R303" s="98" t="s">
        <v>179</v>
      </c>
      <c r="S303" s="101"/>
      <c r="T303" s="101"/>
      <c r="U303" s="98" t="s">
        <v>179</v>
      </c>
      <c r="V303" s="101"/>
      <c r="W303" s="101"/>
      <c r="X303" s="98" t="s">
        <v>179</v>
      </c>
      <c r="Y303" s="101"/>
      <c r="Z303" s="101"/>
      <c r="AA303" s="98" t="s">
        <v>179</v>
      </c>
      <c r="AB303" s="101"/>
      <c r="AC303" s="7"/>
      <c r="AD303" s="78"/>
      <c r="AE303" s="78"/>
      <c r="AF303" s="78"/>
      <c r="AG303" s="78"/>
      <c r="AH303" s="78"/>
      <c r="AI303" s="78"/>
      <c r="AJ303" s="78"/>
      <c r="AK303" s="78"/>
      <c r="AL303" s="78"/>
      <c r="AM303" s="78"/>
      <c r="AN303" s="78"/>
    </row>
    <row r="304" spans="2:40" ht="18.75" customHeight="1">
      <c r="B304" s="21"/>
      <c r="C304" s="7"/>
      <c r="D304" s="109"/>
      <c r="E304" s="123" t="s">
        <v>180</v>
      </c>
      <c r="F304" s="123"/>
      <c r="G304" s="123"/>
      <c r="H304" s="123" t="s">
        <v>180</v>
      </c>
      <c r="I304" s="123"/>
      <c r="J304" s="123"/>
      <c r="K304" s="123" t="s">
        <v>180</v>
      </c>
      <c r="L304" s="123"/>
      <c r="M304" s="123"/>
      <c r="N304" s="123" t="s">
        <v>180</v>
      </c>
      <c r="O304" s="123"/>
      <c r="P304" s="123"/>
      <c r="Q304" s="123" t="s">
        <v>180</v>
      </c>
      <c r="R304" s="123"/>
      <c r="S304" s="123"/>
      <c r="T304" s="123" t="s">
        <v>180</v>
      </c>
      <c r="U304" s="123"/>
      <c r="V304" s="123"/>
      <c r="W304" s="123" t="s">
        <v>180</v>
      </c>
      <c r="X304" s="123"/>
      <c r="Y304" s="123"/>
      <c r="Z304" s="123" t="s">
        <v>180</v>
      </c>
      <c r="AA304" s="123"/>
      <c r="AB304" s="123"/>
      <c r="AC304" s="7"/>
      <c r="AD304" s="78"/>
      <c r="AE304" s="78"/>
      <c r="AF304" s="78"/>
      <c r="AG304" s="78"/>
      <c r="AH304" s="78"/>
      <c r="AI304" s="78"/>
      <c r="AJ304" s="78"/>
      <c r="AK304" s="78"/>
      <c r="AL304" s="78"/>
      <c r="AM304" s="78"/>
      <c r="AN304" s="78"/>
    </row>
    <row r="305" spans="2:40" ht="18.75" customHeight="1" thickBot="1">
      <c r="B305" s="21"/>
      <c r="C305" s="7"/>
      <c r="D305" s="109"/>
      <c r="E305" s="102"/>
      <c r="F305" s="99" t="s">
        <v>179</v>
      </c>
      <c r="G305" s="102"/>
      <c r="H305" s="102"/>
      <c r="I305" s="99" t="s">
        <v>179</v>
      </c>
      <c r="J305" s="102"/>
      <c r="K305" s="102"/>
      <c r="L305" s="99" t="s">
        <v>179</v>
      </c>
      <c r="M305" s="102"/>
      <c r="N305" s="102"/>
      <c r="O305" s="99" t="s">
        <v>179</v>
      </c>
      <c r="P305" s="102"/>
      <c r="Q305" s="102"/>
      <c r="R305" s="99" t="s">
        <v>179</v>
      </c>
      <c r="S305" s="102"/>
      <c r="T305" s="102"/>
      <c r="U305" s="99" t="s">
        <v>179</v>
      </c>
      <c r="V305" s="102"/>
      <c r="W305" s="102"/>
      <c r="X305" s="99" t="s">
        <v>179</v>
      </c>
      <c r="Y305" s="102"/>
      <c r="Z305" s="102"/>
      <c r="AA305" s="99" t="s">
        <v>179</v>
      </c>
      <c r="AB305" s="102"/>
      <c r="AC305" s="7"/>
      <c r="AD305" s="78"/>
      <c r="AE305" s="78"/>
      <c r="AF305" s="78"/>
      <c r="AG305" s="78"/>
      <c r="AH305" s="78"/>
      <c r="AI305" s="78"/>
      <c r="AJ305" s="78"/>
      <c r="AK305" s="78"/>
      <c r="AL305" s="78"/>
      <c r="AM305" s="78"/>
      <c r="AN305" s="78"/>
    </row>
    <row r="306" spans="2:40" ht="18.75" customHeight="1" thickTop="1">
      <c r="B306" s="21"/>
      <c r="C306" s="7"/>
      <c r="D306" s="169"/>
      <c r="E306" s="94"/>
      <c r="F306" s="95" t="s">
        <v>179</v>
      </c>
      <c r="G306" s="94"/>
      <c r="H306" s="94"/>
      <c r="I306" s="95" t="s">
        <v>179</v>
      </c>
      <c r="J306" s="94"/>
      <c r="K306" s="94"/>
      <c r="L306" s="95" t="s">
        <v>179</v>
      </c>
      <c r="M306" s="94"/>
      <c r="N306" s="94"/>
      <c r="O306" s="95" t="s">
        <v>179</v>
      </c>
      <c r="P306" s="94"/>
      <c r="Q306" s="94"/>
      <c r="R306" s="95" t="s">
        <v>179</v>
      </c>
      <c r="S306" s="94"/>
      <c r="T306" s="94"/>
      <c r="U306" s="95" t="s">
        <v>179</v>
      </c>
      <c r="V306" s="94"/>
      <c r="W306" s="94"/>
      <c r="X306" s="95" t="s">
        <v>179</v>
      </c>
      <c r="Y306" s="94"/>
      <c r="Z306" s="94"/>
      <c r="AA306" s="95" t="s">
        <v>179</v>
      </c>
      <c r="AB306" s="94"/>
      <c r="AC306" s="7"/>
      <c r="AD306" s="78"/>
      <c r="AE306" s="78"/>
      <c r="AF306" s="78"/>
      <c r="AG306" s="78"/>
      <c r="AH306" s="78"/>
      <c r="AI306" s="78"/>
      <c r="AJ306" s="78"/>
      <c r="AK306" s="78"/>
      <c r="AL306" s="78"/>
      <c r="AM306" s="78"/>
      <c r="AN306" s="78"/>
    </row>
    <row r="307" spans="2:40" ht="18.75" customHeight="1">
      <c r="B307" s="21"/>
      <c r="C307" s="7"/>
      <c r="D307" s="170"/>
      <c r="E307" s="123" t="s">
        <v>180</v>
      </c>
      <c r="F307" s="123"/>
      <c r="G307" s="123"/>
      <c r="H307" s="123" t="s">
        <v>180</v>
      </c>
      <c r="I307" s="123"/>
      <c r="J307" s="123"/>
      <c r="K307" s="123" t="s">
        <v>180</v>
      </c>
      <c r="L307" s="123"/>
      <c r="M307" s="123"/>
      <c r="N307" s="123" t="s">
        <v>180</v>
      </c>
      <c r="O307" s="123"/>
      <c r="P307" s="123"/>
      <c r="Q307" s="123" t="s">
        <v>180</v>
      </c>
      <c r="R307" s="123"/>
      <c r="S307" s="123"/>
      <c r="T307" s="123" t="s">
        <v>180</v>
      </c>
      <c r="U307" s="123"/>
      <c r="V307" s="123"/>
      <c r="W307" s="123" t="s">
        <v>180</v>
      </c>
      <c r="X307" s="123"/>
      <c r="Y307" s="123"/>
      <c r="Z307" s="123" t="s">
        <v>180</v>
      </c>
      <c r="AA307" s="123"/>
      <c r="AB307" s="123"/>
      <c r="AC307" s="7"/>
      <c r="AD307" s="78"/>
      <c r="AE307" s="78"/>
      <c r="AF307" s="78"/>
      <c r="AG307" s="78"/>
      <c r="AH307" s="78"/>
      <c r="AI307" s="78"/>
      <c r="AJ307" s="78"/>
      <c r="AK307" s="78"/>
      <c r="AL307" s="78"/>
      <c r="AM307" s="78"/>
      <c r="AN307" s="78"/>
    </row>
    <row r="308" spans="2:40" ht="18.75" customHeight="1">
      <c r="B308" s="21"/>
      <c r="C308" s="7"/>
      <c r="D308" s="171"/>
      <c r="E308" s="94"/>
      <c r="F308" s="95" t="s">
        <v>179</v>
      </c>
      <c r="G308" s="94"/>
      <c r="H308" s="94"/>
      <c r="I308" s="95" t="s">
        <v>179</v>
      </c>
      <c r="J308" s="94"/>
      <c r="K308" s="94"/>
      <c r="L308" s="95" t="s">
        <v>179</v>
      </c>
      <c r="M308" s="94"/>
      <c r="N308" s="94"/>
      <c r="O308" s="95" t="s">
        <v>179</v>
      </c>
      <c r="P308" s="94"/>
      <c r="Q308" s="94"/>
      <c r="R308" s="95" t="s">
        <v>179</v>
      </c>
      <c r="S308" s="94"/>
      <c r="T308" s="94"/>
      <c r="U308" s="95" t="s">
        <v>179</v>
      </c>
      <c r="V308" s="94"/>
      <c r="W308" s="94"/>
      <c r="X308" s="95" t="s">
        <v>179</v>
      </c>
      <c r="Y308" s="94"/>
      <c r="Z308" s="94"/>
      <c r="AA308" s="95" t="s">
        <v>179</v>
      </c>
      <c r="AB308" s="94"/>
      <c r="AC308" s="7"/>
      <c r="AD308" s="78"/>
      <c r="AE308" s="78" t="str">
        <f>D300&amp;"@"&amp;D301&amp;"@"&amp;D302&amp;"@"&amp;D303&amp;"@"&amp;D304&amp;"@"&amp;D305</f>
        <v>@@@@@</v>
      </c>
      <c r="AF308" s="78"/>
      <c r="AG308" s="78"/>
      <c r="AH308" s="78"/>
      <c r="AI308" s="78"/>
      <c r="AJ308" s="78"/>
      <c r="AK308" s="78"/>
      <c r="AL308" s="78"/>
      <c r="AM308" s="78"/>
      <c r="AN308" s="78"/>
    </row>
    <row r="309" spans="2:40" ht="6" customHeight="1">
      <c r="B309" s="21"/>
      <c r="C309" s="7"/>
      <c r="D309" s="23"/>
      <c r="E309" s="23"/>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7"/>
      <c r="AD309" s="78"/>
      <c r="AE309" s="78"/>
      <c r="AF309" s="78"/>
      <c r="AG309" s="78"/>
      <c r="AH309" s="78"/>
      <c r="AI309" s="78"/>
      <c r="AJ309" s="78"/>
      <c r="AK309" s="78"/>
      <c r="AL309" s="78"/>
      <c r="AM309" s="78"/>
      <c r="AN309" s="78"/>
    </row>
    <row r="310" spans="2:40" ht="6" customHeight="1">
      <c r="B310" s="21"/>
      <c r="C310" s="7"/>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7"/>
      <c r="AB310" s="7"/>
      <c r="AC310" s="7"/>
      <c r="AD310" s="78"/>
      <c r="AE310" s="78"/>
      <c r="AF310" s="78"/>
      <c r="AG310" s="78"/>
      <c r="AH310" s="78"/>
      <c r="AI310" s="78"/>
      <c r="AJ310" s="78"/>
      <c r="AK310" s="78"/>
      <c r="AL310" s="78"/>
      <c r="AM310" s="78"/>
      <c r="AN310" s="78"/>
    </row>
    <row r="311" spans="2:40" ht="67.5" customHeight="1">
      <c r="B311" s="21"/>
      <c r="C311" s="7"/>
      <c r="D311" s="68" t="s">
        <v>202</v>
      </c>
      <c r="E311" s="119" t="s">
        <v>10</v>
      </c>
      <c r="F311" s="120"/>
      <c r="G311" s="121"/>
      <c r="H311" s="119" t="s">
        <v>11</v>
      </c>
      <c r="I311" s="120"/>
      <c r="J311" s="121"/>
      <c r="K311" s="119" t="s">
        <v>12</v>
      </c>
      <c r="L311" s="120"/>
      <c r="M311" s="121"/>
      <c r="N311" s="119" t="s">
        <v>13</v>
      </c>
      <c r="O311" s="120"/>
      <c r="P311" s="121"/>
      <c r="Q311" s="119" t="s">
        <v>14</v>
      </c>
      <c r="R311" s="120"/>
      <c r="S311" s="121"/>
      <c r="T311" s="119" t="s">
        <v>15</v>
      </c>
      <c r="U311" s="120"/>
      <c r="V311" s="121"/>
      <c r="W311" s="119" t="s">
        <v>16</v>
      </c>
      <c r="X311" s="120"/>
      <c r="Y311" s="121"/>
      <c r="Z311" s="153" t="s">
        <v>17</v>
      </c>
      <c r="AA311" s="154"/>
      <c r="AB311" s="155"/>
      <c r="AC311" s="7"/>
      <c r="AD311" s="78"/>
      <c r="AE311" s="78"/>
      <c r="AF311" s="78"/>
      <c r="AG311" s="78"/>
      <c r="AH311" s="78"/>
      <c r="AI311" s="78"/>
      <c r="AJ311" s="78"/>
      <c r="AK311" s="78"/>
      <c r="AL311" s="78"/>
      <c r="AM311" s="78"/>
      <c r="AN311" s="78"/>
    </row>
    <row r="312" spans="2:40" ht="18.75" customHeight="1">
      <c r="B312" s="21"/>
      <c r="C312" s="7"/>
      <c r="D312" s="109"/>
      <c r="E312" s="94"/>
      <c r="F312" s="95" t="s">
        <v>179</v>
      </c>
      <c r="G312" s="94"/>
      <c r="H312" s="94"/>
      <c r="I312" s="95" t="s">
        <v>179</v>
      </c>
      <c r="J312" s="94"/>
      <c r="K312" s="94"/>
      <c r="L312" s="95" t="s">
        <v>179</v>
      </c>
      <c r="M312" s="94"/>
      <c r="N312" s="94"/>
      <c r="O312" s="95" t="s">
        <v>179</v>
      </c>
      <c r="P312" s="94"/>
      <c r="Q312" s="94"/>
      <c r="R312" s="95" t="s">
        <v>179</v>
      </c>
      <c r="S312" s="94"/>
      <c r="T312" s="94"/>
      <c r="U312" s="95" t="s">
        <v>179</v>
      </c>
      <c r="V312" s="94"/>
      <c r="W312" s="94"/>
      <c r="X312" s="95" t="s">
        <v>179</v>
      </c>
      <c r="Y312" s="94"/>
      <c r="Z312" s="94"/>
      <c r="AA312" s="95" t="s">
        <v>179</v>
      </c>
      <c r="AB312" s="94"/>
      <c r="AC312" s="7"/>
      <c r="AD312" s="78"/>
      <c r="AE312" s="78"/>
      <c r="AF312" s="78"/>
      <c r="AG312" s="78"/>
      <c r="AH312" s="78"/>
      <c r="AI312" s="78"/>
      <c r="AJ312" s="78"/>
      <c r="AK312" s="78"/>
      <c r="AL312" s="78"/>
      <c r="AM312" s="78"/>
      <c r="AN312" s="78"/>
    </row>
    <row r="313" spans="2:40" ht="18.75" customHeight="1">
      <c r="B313" s="21"/>
      <c r="C313" s="7"/>
      <c r="D313" s="109"/>
      <c r="E313" s="123" t="s">
        <v>180</v>
      </c>
      <c r="F313" s="123"/>
      <c r="G313" s="123"/>
      <c r="H313" s="123" t="s">
        <v>180</v>
      </c>
      <c r="I313" s="123"/>
      <c r="J313" s="123"/>
      <c r="K313" s="123" t="s">
        <v>180</v>
      </c>
      <c r="L313" s="123"/>
      <c r="M313" s="123"/>
      <c r="N313" s="123" t="s">
        <v>180</v>
      </c>
      <c r="O313" s="123"/>
      <c r="P313" s="123"/>
      <c r="Q313" s="123" t="s">
        <v>180</v>
      </c>
      <c r="R313" s="123"/>
      <c r="S313" s="123"/>
      <c r="T313" s="123" t="s">
        <v>180</v>
      </c>
      <c r="U313" s="123"/>
      <c r="V313" s="123"/>
      <c r="W313" s="123" t="s">
        <v>180</v>
      </c>
      <c r="X313" s="123"/>
      <c r="Y313" s="123"/>
      <c r="Z313" s="123" t="s">
        <v>180</v>
      </c>
      <c r="AA313" s="123"/>
      <c r="AB313" s="123"/>
      <c r="AC313" s="7"/>
      <c r="AD313" s="78"/>
      <c r="AE313" s="78"/>
      <c r="AF313" s="78"/>
      <c r="AG313" s="78"/>
      <c r="AH313" s="78"/>
      <c r="AI313" s="78"/>
      <c r="AJ313" s="78"/>
      <c r="AK313" s="78"/>
      <c r="AL313" s="78"/>
      <c r="AM313" s="78"/>
      <c r="AN313" s="78"/>
    </row>
    <row r="314" spans="2:40" ht="18.75" customHeight="1" thickBot="1">
      <c r="B314" s="21"/>
      <c r="C314" s="7"/>
      <c r="D314" s="109"/>
      <c r="E314" s="94"/>
      <c r="F314" s="95" t="s">
        <v>179</v>
      </c>
      <c r="G314" s="94"/>
      <c r="H314" s="94"/>
      <c r="I314" s="95" t="s">
        <v>179</v>
      </c>
      <c r="J314" s="94"/>
      <c r="K314" s="94"/>
      <c r="L314" s="95" t="s">
        <v>179</v>
      </c>
      <c r="M314" s="94"/>
      <c r="N314" s="94"/>
      <c r="O314" s="95" t="s">
        <v>179</v>
      </c>
      <c r="P314" s="94"/>
      <c r="Q314" s="94"/>
      <c r="R314" s="95" t="s">
        <v>179</v>
      </c>
      <c r="S314" s="94"/>
      <c r="T314" s="94"/>
      <c r="U314" s="95" t="s">
        <v>179</v>
      </c>
      <c r="V314" s="94"/>
      <c r="W314" s="94"/>
      <c r="X314" s="95" t="s">
        <v>179</v>
      </c>
      <c r="Y314" s="94"/>
      <c r="Z314" s="94"/>
      <c r="AA314" s="95" t="s">
        <v>179</v>
      </c>
      <c r="AB314" s="94"/>
      <c r="AC314" s="7"/>
      <c r="AD314" s="78"/>
      <c r="AE314" s="78"/>
      <c r="AF314" s="78"/>
      <c r="AG314" s="78"/>
      <c r="AH314" s="78"/>
      <c r="AI314" s="78"/>
      <c r="AJ314" s="78"/>
      <c r="AK314" s="78"/>
      <c r="AL314" s="78"/>
      <c r="AM314" s="78"/>
      <c r="AN314" s="78"/>
    </row>
    <row r="315" spans="2:40" ht="18.75" customHeight="1" thickTop="1">
      <c r="B315" s="21"/>
      <c r="C315" s="7"/>
      <c r="D315" s="109"/>
      <c r="E315" s="101"/>
      <c r="F315" s="98" t="s">
        <v>179</v>
      </c>
      <c r="G315" s="101"/>
      <c r="H315" s="101"/>
      <c r="I315" s="98" t="s">
        <v>179</v>
      </c>
      <c r="J315" s="101"/>
      <c r="K315" s="101"/>
      <c r="L315" s="98" t="s">
        <v>179</v>
      </c>
      <c r="M315" s="101"/>
      <c r="N315" s="101"/>
      <c r="O315" s="98" t="s">
        <v>179</v>
      </c>
      <c r="P315" s="101"/>
      <c r="Q315" s="101"/>
      <c r="R315" s="98" t="s">
        <v>179</v>
      </c>
      <c r="S315" s="101"/>
      <c r="T315" s="101"/>
      <c r="U315" s="98" t="s">
        <v>179</v>
      </c>
      <c r="V315" s="101"/>
      <c r="W315" s="101"/>
      <c r="X315" s="98" t="s">
        <v>179</v>
      </c>
      <c r="Y315" s="101"/>
      <c r="Z315" s="101"/>
      <c r="AA315" s="98" t="s">
        <v>179</v>
      </c>
      <c r="AB315" s="101"/>
      <c r="AC315" s="7"/>
      <c r="AD315" s="78"/>
      <c r="AE315" s="78"/>
      <c r="AF315" s="78"/>
      <c r="AG315" s="78"/>
      <c r="AH315" s="78"/>
      <c r="AI315" s="78"/>
      <c r="AJ315" s="78"/>
      <c r="AK315" s="78"/>
      <c r="AL315" s="78"/>
      <c r="AM315" s="78"/>
      <c r="AN315" s="78"/>
    </row>
    <row r="316" spans="2:40" ht="18.75" customHeight="1">
      <c r="B316" s="21"/>
      <c r="C316" s="7"/>
      <c r="D316" s="109"/>
      <c r="E316" s="123" t="s">
        <v>180</v>
      </c>
      <c r="F316" s="123"/>
      <c r="G316" s="123"/>
      <c r="H316" s="123" t="s">
        <v>180</v>
      </c>
      <c r="I316" s="123"/>
      <c r="J316" s="123"/>
      <c r="K316" s="123" t="s">
        <v>180</v>
      </c>
      <c r="L316" s="123"/>
      <c r="M316" s="123"/>
      <c r="N316" s="123" t="s">
        <v>180</v>
      </c>
      <c r="O316" s="123"/>
      <c r="P316" s="123"/>
      <c r="Q316" s="123" t="s">
        <v>180</v>
      </c>
      <c r="R316" s="123"/>
      <c r="S316" s="123"/>
      <c r="T316" s="123" t="s">
        <v>180</v>
      </c>
      <c r="U316" s="123"/>
      <c r="V316" s="123"/>
      <c r="W316" s="123" t="s">
        <v>180</v>
      </c>
      <c r="X316" s="123"/>
      <c r="Y316" s="123"/>
      <c r="Z316" s="123" t="s">
        <v>180</v>
      </c>
      <c r="AA316" s="123"/>
      <c r="AB316" s="123"/>
      <c r="AC316" s="7"/>
      <c r="AD316" s="78"/>
      <c r="AE316" s="78"/>
      <c r="AF316" s="78"/>
      <c r="AG316" s="78"/>
      <c r="AH316" s="78"/>
      <c r="AI316" s="78"/>
      <c r="AJ316" s="78"/>
      <c r="AK316" s="78"/>
      <c r="AL316" s="78"/>
      <c r="AM316" s="78"/>
      <c r="AN316" s="78"/>
    </row>
    <row r="317" spans="2:40" ht="18.75" customHeight="1" thickBot="1">
      <c r="B317" s="21"/>
      <c r="C317" s="7"/>
      <c r="D317" s="109"/>
      <c r="E317" s="102"/>
      <c r="F317" s="99" t="s">
        <v>179</v>
      </c>
      <c r="G317" s="102"/>
      <c r="H317" s="102"/>
      <c r="I317" s="99" t="s">
        <v>179</v>
      </c>
      <c r="J317" s="102"/>
      <c r="K317" s="102"/>
      <c r="L317" s="99" t="s">
        <v>179</v>
      </c>
      <c r="M317" s="102"/>
      <c r="N317" s="102"/>
      <c r="O317" s="99" t="s">
        <v>179</v>
      </c>
      <c r="P317" s="102"/>
      <c r="Q317" s="102"/>
      <c r="R317" s="99" t="s">
        <v>179</v>
      </c>
      <c r="S317" s="102"/>
      <c r="T317" s="102"/>
      <c r="U317" s="99" t="s">
        <v>179</v>
      </c>
      <c r="V317" s="102"/>
      <c r="W317" s="102"/>
      <c r="X317" s="99" t="s">
        <v>179</v>
      </c>
      <c r="Y317" s="102"/>
      <c r="Z317" s="102"/>
      <c r="AA317" s="99" t="s">
        <v>179</v>
      </c>
      <c r="AB317" s="102"/>
      <c r="AC317" s="7"/>
      <c r="AD317" s="78"/>
      <c r="AE317" s="78"/>
      <c r="AF317" s="78"/>
      <c r="AG317" s="78"/>
      <c r="AH317" s="78"/>
      <c r="AI317" s="78"/>
      <c r="AJ317" s="78"/>
      <c r="AK317" s="78"/>
      <c r="AL317" s="78"/>
      <c r="AM317" s="78"/>
      <c r="AN317" s="78"/>
    </row>
    <row r="318" spans="2:40" ht="18.75" customHeight="1" thickTop="1">
      <c r="B318" s="21"/>
      <c r="C318" s="7"/>
      <c r="D318" s="169"/>
      <c r="E318" s="94"/>
      <c r="F318" s="95" t="s">
        <v>179</v>
      </c>
      <c r="G318" s="94"/>
      <c r="H318" s="94"/>
      <c r="I318" s="95" t="s">
        <v>179</v>
      </c>
      <c r="J318" s="94"/>
      <c r="K318" s="94"/>
      <c r="L318" s="95" t="s">
        <v>179</v>
      </c>
      <c r="M318" s="94"/>
      <c r="N318" s="94"/>
      <c r="O318" s="95" t="s">
        <v>179</v>
      </c>
      <c r="P318" s="94"/>
      <c r="Q318" s="94"/>
      <c r="R318" s="95" t="s">
        <v>179</v>
      </c>
      <c r="S318" s="94"/>
      <c r="T318" s="94"/>
      <c r="U318" s="95" t="s">
        <v>179</v>
      </c>
      <c r="V318" s="94"/>
      <c r="W318" s="94"/>
      <c r="X318" s="95" t="s">
        <v>179</v>
      </c>
      <c r="Y318" s="94"/>
      <c r="Z318" s="94"/>
      <c r="AA318" s="95" t="s">
        <v>179</v>
      </c>
      <c r="AB318" s="94"/>
      <c r="AC318" s="7"/>
      <c r="AD318" s="78"/>
      <c r="AE318" s="78"/>
      <c r="AF318" s="78"/>
      <c r="AG318" s="78"/>
      <c r="AH318" s="78"/>
      <c r="AI318" s="78"/>
      <c r="AJ318" s="78"/>
      <c r="AK318" s="78"/>
      <c r="AL318" s="78"/>
      <c r="AM318" s="78"/>
      <c r="AN318" s="78"/>
    </row>
    <row r="319" spans="2:40" ht="18.75" customHeight="1">
      <c r="B319" s="21"/>
      <c r="C319" s="7"/>
      <c r="D319" s="170"/>
      <c r="E319" s="123" t="s">
        <v>180</v>
      </c>
      <c r="F319" s="123"/>
      <c r="G319" s="123"/>
      <c r="H319" s="123" t="s">
        <v>180</v>
      </c>
      <c r="I319" s="123"/>
      <c r="J319" s="123"/>
      <c r="K319" s="123" t="s">
        <v>180</v>
      </c>
      <c r="L319" s="123"/>
      <c r="M319" s="123"/>
      <c r="N319" s="123" t="s">
        <v>180</v>
      </c>
      <c r="O319" s="123"/>
      <c r="P319" s="123"/>
      <c r="Q319" s="123" t="s">
        <v>180</v>
      </c>
      <c r="R319" s="123"/>
      <c r="S319" s="123"/>
      <c r="T319" s="123" t="s">
        <v>180</v>
      </c>
      <c r="U319" s="123"/>
      <c r="V319" s="123"/>
      <c r="W319" s="123" t="s">
        <v>180</v>
      </c>
      <c r="X319" s="123"/>
      <c r="Y319" s="123"/>
      <c r="Z319" s="123" t="s">
        <v>180</v>
      </c>
      <c r="AA319" s="123"/>
      <c r="AB319" s="123"/>
      <c r="AC319" s="7"/>
      <c r="AD319" s="78"/>
      <c r="AE319" s="78"/>
      <c r="AF319" s="78"/>
      <c r="AG319" s="78"/>
      <c r="AH319" s="78"/>
      <c r="AI319" s="78"/>
      <c r="AJ319" s="78"/>
      <c r="AK319" s="78"/>
      <c r="AL319" s="78"/>
      <c r="AM319" s="78"/>
      <c r="AN319" s="78"/>
    </row>
    <row r="320" spans="2:40" ht="18.75" customHeight="1">
      <c r="B320" s="21"/>
      <c r="C320" s="7"/>
      <c r="D320" s="171"/>
      <c r="E320" s="94"/>
      <c r="F320" s="95" t="s">
        <v>179</v>
      </c>
      <c r="G320" s="94"/>
      <c r="H320" s="94"/>
      <c r="I320" s="95" t="s">
        <v>179</v>
      </c>
      <c r="J320" s="94"/>
      <c r="K320" s="94"/>
      <c r="L320" s="95" t="s">
        <v>179</v>
      </c>
      <c r="M320" s="94"/>
      <c r="N320" s="94"/>
      <c r="O320" s="95" t="s">
        <v>179</v>
      </c>
      <c r="P320" s="94"/>
      <c r="Q320" s="94"/>
      <c r="R320" s="95" t="s">
        <v>179</v>
      </c>
      <c r="S320" s="94"/>
      <c r="T320" s="94"/>
      <c r="U320" s="95" t="s">
        <v>179</v>
      </c>
      <c r="V320" s="94"/>
      <c r="W320" s="94"/>
      <c r="X320" s="95" t="s">
        <v>179</v>
      </c>
      <c r="Y320" s="94"/>
      <c r="Z320" s="94"/>
      <c r="AA320" s="95" t="s">
        <v>179</v>
      </c>
      <c r="AB320" s="94"/>
      <c r="AC320" s="7"/>
      <c r="AD320" s="78"/>
      <c r="AE320" s="78" t="str">
        <f>D312&amp;"@"&amp;D313&amp;"@"&amp;D314&amp;"@"&amp;D315&amp;"@"&amp;D316&amp;"@"&amp;D317</f>
        <v>@@@@@</v>
      </c>
      <c r="AF320" s="78"/>
      <c r="AG320" s="78"/>
      <c r="AH320" s="78"/>
      <c r="AI320" s="78"/>
      <c r="AJ320" s="78"/>
      <c r="AK320" s="78"/>
      <c r="AL320" s="78"/>
      <c r="AM320" s="78"/>
      <c r="AN320" s="78"/>
    </row>
    <row r="321" spans="2:40" ht="6" customHeight="1">
      <c r="B321" s="21"/>
      <c r="C321" s="7"/>
      <c r="D321" s="23"/>
      <c r="E321" s="23"/>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7"/>
      <c r="AD321" s="78"/>
      <c r="AE321" s="78"/>
      <c r="AF321" s="78"/>
      <c r="AG321" s="78"/>
      <c r="AH321" s="78"/>
      <c r="AI321" s="78"/>
      <c r="AJ321" s="78"/>
      <c r="AK321" s="78"/>
      <c r="AL321" s="78"/>
      <c r="AM321" s="78"/>
      <c r="AN321" s="78"/>
    </row>
    <row r="322" spans="2:40" ht="6" customHeight="1">
      <c r="B322" s="21"/>
      <c r="C322" s="7"/>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7"/>
      <c r="AB322" s="7"/>
      <c r="AC322" s="7"/>
      <c r="AD322" s="78"/>
      <c r="AE322" s="78"/>
      <c r="AF322" s="78"/>
      <c r="AG322" s="78"/>
      <c r="AH322" s="78"/>
      <c r="AI322" s="78"/>
      <c r="AJ322" s="78"/>
      <c r="AK322" s="78"/>
      <c r="AL322" s="78"/>
      <c r="AM322" s="78"/>
      <c r="AN322" s="78"/>
    </row>
    <row r="323" spans="2:40" ht="67.5" customHeight="1">
      <c r="B323" s="21"/>
      <c r="C323" s="7"/>
      <c r="D323" s="68" t="s">
        <v>202</v>
      </c>
      <c r="E323" s="119" t="s">
        <v>10</v>
      </c>
      <c r="F323" s="120"/>
      <c r="G323" s="121"/>
      <c r="H323" s="119" t="s">
        <v>11</v>
      </c>
      <c r="I323" s="120"/>
      <c r="J323" s="121"/>
      <c r="K323" s="119" t="s">
        <v>12</v>
      </c>
      <c r="L323" s="120"/>
      <c r="M323" s="121"/>
      <c r="N323" s="119" t="s">
        <v>13</v>
      </c>
      <c r="O323" s="120"/>
      <c r="P323" s="121"/>
      <c r="Q323" s="119" t="s">
        <v>14</v>
      </c>
      <c r="R323" s="120"/>
      <c r="S323" s="121"/>
      <c r="T323" s="119" t="s">
        <v>15</v>
      </c>
      <c r="U323" s="120"/>
      <c r="V323" s="121"/>
      <c r="W323" s="119" t="s">
        <v>16</v>
      </c>
      <c r="X323" s="120"/>
      <c r="Y323" s="121"/>
      <c r="Z323" s="153" t="s">
        <v>17</v>
      </c>
      <c r="AA323" s="154"/>
      <c r="AB323" s="155"/>
      <c r="AC323" s="7"/>
      <c r="AD323" s="78"/>
      <c r="AE323" s="78"/>
      <c r="AF323" s="78"/>
      <c r="AG323" s="78"/>
      <c r="AH323" s="78"/>
      <c r="AI323" s="78"/>
      <c r="AJ323" s="78"/>
      <c r="AK323" s="78"/>
      <c r="AL323" s="78"/>
      <c r="AM323" s="78"/>
      <c r="AN323" s="78"/>
    </row>
    <row r="324" spans="2:40" ht="18.75" customHeight="1">
      <c r="B324" s="21"/>
      <c r="C324" s="7"/>
      <c r="D324" s="109"/>
      <c r="E324" s="94"/>
      <c r="F324" s="95" t="s">
        <v>179</v>
      </c>
      <c r="G324" s="94"/>
      <c r="H324" s="94"/>
      <c r="I324" s="95" t="s">
        <v>179</v>
      </c>
      <c r="J324" s="94"/>
      <c r="K324" s="94"/>
      <c r="L324" s="95" t="s">
        <v>179</v>
      </c>
      <c r="M324" s="94"/>
      <c r="N324" s="94"/>
      <c r="O324" s="95" t="s">
        <v>179</v>
      </c>
      <c r="P324" s="94"/>
      <c r="Q324" s="94"/>
      <c r="R324" s="95" t="s">
        <v>179</v>
      </c>
      <c r="S324" s="94"/>
      <c r="T324" s="94"/>
      <c r="U324" s="95" t="s">
        <v>179</v>
      </c>
      <c r="V324" s="94"/>
      <c r="W324" s="94"/>
      <c r="X324" s="95" t="s">
        <v>179</v>
      </c>
      <c r="Y324" s="94"/>
      <c r="Z324" s="94"/>
      <c r="AA324" s="95" t="s">
        <v>179</v>
      </c>
      <c r="AB324" s="94"/>
      <c r="AC324" s="7"/>
      <c r="AD324" s="78"/>
      <c r="AE324" s="78"/>
      <c r="AF324" s="78"/>
      <c r="AG324" s="78"/>
      <c r="AH324" s="78"/>
      <c r="AI324" s="78"/>
      <c r="AJ324" s="78"/>
      <c r="AK324" s="78"/>
      <c r="AL324" s="78"/>
      <c r="AM324" s="78"/>
      <c r="AN324" s="78"/>
    </row>
    <row r="325" spans="2:40" ht="18.75" customHeight="1">
      <c r="B325" s="21"/>
      <c r="C325" s="7"/>
      <c r="D325" s="109"/>
      <c r="E325" s="123" t="s">
        <v>180</v>
      </c>
      <c r="F325" s="123"/>
      <c r="G325" s="123"/>
      <c r="H325" s="123" t="s">
        <v>180</v>
      </c>
      <c r="I325" s="123"/>
      <c r="J325" s="123"/>
      <c r="K325" s="123" t="s">
        <v>180</v>
      </c>
      <c r="L325" s="123"/>
      <c r="M325" s="123"/>
      <c r="N325" s="123" t="s">
        <v>180</v>
      </c>
      <c r="O325" s="123"/>
      <c r="P325" s="123"/>
      <c r="Q325" s="123" t="s">
        <v>180</v>
      </c>
      <c r="R325" s="123"/>
      <c r="S325" s="123"/>
      <c r="T325" s="123" t="s">
        <v>180</v>
      </c>
      <c r="U325" s="123"/>
      <c r="V325" s="123"/>
      <c r="W325" s="123" t="s">
        <v>180</v>
      </c>
      <c r="X325" s="123"/>
      <c r="Y325" s="123"/>
      <c r="Z325" s="123" t="s">
        <v>180</v>
      </c>
      <c r="AA325" s="123"/>
      <c r="AB325" s="123"/>
      <c r="AC325" s="7"/>
      <c r="AD325" s="78"/>
      <c r="AE325" s="78"/>
      <c r="AF325" s="78"/>
      <c r="AG325" s="78"/>
      <c r="AH325" s="78"/>
      <c r="AI325" s="78"/>
      <c r="AJ325" s="78"/>
      <c r="AK325" s="78"/>
      <c r="AL325" s="78"/>
      <c r="AM325" s="78"/>
      <c r="AN325" s="78"/>
    </row>
    <row r="326" spans="2:40" ht="18.75" customHeight="1" thickBot="1">
      <c r="B326" s="21"/>
      <c r="C326" s="7"/>
      <c r="D326" s="109"/>
      <c r="E326" s="94"/>
      <c r="F326" s="95" t="s">
        <v>179</v>
      </c>
      <c r="G326" s="94"/>
      <c r="H326" s="94"/>
      <c r="I326" s="95" t="s">
        <v>179</v>
      </c>
      <c r="J326" s="94"/>
      <c r="K326" s="94"/>
      <c r="L326" s="95" t="s">
        <v>179</v>
      </c>
      <c r="M326" s="94"/>
      <c r="N326" s="94"/>
      <c r="O326" s="95" t="s">
        <v>179</v>
      </c>
      <c r="P326" s="94"/>
      <c r="Q326" s="94"/>
      <c r="R326" s="95" t="s">
        <v>179</v>
      </c>
      <c r="S326" s="94"/>
      <c r="T326" s="94"/>
      <c r="U326" s="95" t="s">
        <v>179</v>
      </c>
      <c r="V326" s="94"/>
      <c r="W326" s="94"/>
      <c r="X326" s="95" t="s">
        <v>179</v>
      </c>
      <c r="Y326" s="94"/>
      <c r="Z326" s="94"/>
      <c r="AA326" s="95" t="s">
        <v>179</v>
      </c>
      <c r="AB326" s="94"/>
      <c r="AC326" s="7"/>
      <c r="AD326" s="78"/>
      <c r="AE326" s="78"/>
      <c r="AF326" s="78"/>
      <c r="AG326" s="78"/>
      <c r="AH326" s="78"/>
      <c r="AI326" s="78"/>
      <c r="AJ326" s="78"/>
      <c r="AK326" s="78"/>
      <c r="AL326" s="78"/>
      <c r="AM326" s="78"/>
      <c r="AN326" s="78"/>
    </row>
    <row r="327" spans="2:40" ht="18.75" customHeight="1" thickTop="1">
      <c r="B327" s="21"/>
      <c r="C327" s="7"/>
      <c r="D327" s="109"/>
      <c r="E327" s="101"/>
      <c r="F327" s="98" t="s">
        <v>179</v>
      </c>
      <c r="G327" s="101"/>
      <c r="H327" s="101"/>
      <c r="I327" s="98" t="s">
        <v>179</v>
      </c>
      <c r="J327" s="101"/>
      <c r="K327" s="101"/>
      <c r="L327" s="98" t="s">
        <v>179</v>
      </c>
      <c r="M327" s="101"/>
      <c r="N327" s="101"/>
      <c r="O327" s="98" t="s">
        <v>179</v>
      </c>
      <c r="P327" s="101"/>
      <c r="Q327" s="101"/>
      <c r="R327" s="98" t="s">
        <v>179</v>
      </c>
      <c r="S327" s="101"/>
      <c r="T327" s="101"/>
      <c r="U327" s="98" t="s">
        <v>179</v>
      </c>
      <c r="V327" s="101"/>
      <c r="W327" s="101"/>
      <c r="X327" s="98" t="s">
        <v>179</v>
      </c>
      <c r="Y327" s="101"/>
      <c r="Z327" s="101"/>
      <c r="AA327" s="98" t="s">
        <v>179</v>
      </c>
      <c r="AB327" s="101"/>
      <c r="AC327" s="7"/>
      <c r="AD327" s="78"/>
      <c r="AE327" s="78"/>
      <c r="AF327" s="78"/>
      <c r="AG327" s="78"/>
      <c r="AH327" s="78"/>
      <c r="AI327" s="78"/>
      <c r="AJ327" s="78"/>
      <c r="AK327" s="78"/>
      <c r="AL327" s="78"/>
      <c r="AM327" s="78"/>
      <c r="AN327" s="78"/>
    </row>
    <row r="328" spans="2:40" ht="18.75" customHeight="1">
      <c r="B328" s="21"/>
      <c r="C328" s="7"/>
      <c r="D328" s="109"/>
      <c r="E328" s="123" t="s">
        <v>180</v>
      </c>
      <c r="F328" s="123"/>
      <c r="G328" s="123"/>
      <c r="H328" s="123" t="s">
        <v>180</v>
      </c>
      <c r="I328" s="123"/>
      <c r="J328" s="123"/>
      <c r="K328" s="123" t="s">
        <v>180</v>
      </c>
      <c r="L328" s="123"/>
      <c r="M328" s="123"/>
      <c r="N328" s="123" t="s">
        <v>180</v>
      </c>
      <c r="O328" s="123"/>
      <c r="P328" s="123"/>
      <c r="Q328" s="123" t="s">
        <v>180</v>
      </c>
      <c r="R328" s="123"/>
      <c r="S328" s="123"/>
      <c r="T328" s="123" t="s">
        <v>180</v>
      </c>
      <c r="U328" s="123"/>
      <c r="V328" s="123"/>
      <c r="W328" s="123" t="s">
        <v>180</v>
      </c>
      <c r="X328" s="123"/>
      <c r="Y328" s="123"/>
      <c r="Z328" s="123" t="s">
        <v>180</v>
      </c>
      <c r="AA328" s="123"/>
      <c r="AB328" s="123"/>
      <c r="AC328" s="7"/>
      <c r="AD328" s="78"/>
      <c r="AE328" s="78"/>
      <c r="AF328" s="78"/>
      <c r="AG328" s="78"/>
      <c r="AH328" s="78"/>
      <c r="AI328" s="78"/>
      <c r="AJ328" s="78"/>
      <c r="AK328" s="78"/>
      <c r="AL328" s="78"/>
      <c r="AM328" s="78"/>
      <c r="AN328" s="78"/>
    </row>
    <row r="329" spans="2:40" ht="18.75" customHeight="1" thickBot="1">
      <c r="B329" s="21"/>
      <c r="C329" s="7"/>
      <c r="D329" s="109"/>
      <c r="E329" s="102"/>
      <c r="F329" s="99" t="s">
        <v>179</v>
      </c>
      <c r="G329" s="102"/>
      <c r="H329" s="102"/>
      <c r="I329" s="99" t="s">
        <v>179</v>
      </c>
      <c r="J329" s="102"/>
      <c r="K329" s="102"/>
      <c r="L329" s="99" t="s">
        <v>179</v>
      </c>
      <c r="M329" s="102"/>
      <c r="N329" s="102"/>
      <c r="O329" s="99" t="s">
        <v>179</v>
      </c>
      <c r="P329" s="102"/>
      <c r="Q329" s="102"/>
      <c r="R329" s="99" t="s">
        <v>179</v>
      </c>
      <c r="S329" s="102"/>
      <c r="T329" s="102"/>
      <c r="U329" s="99" t="s">
        <v>179</v>
      </c>
      <c r="V329" s="102"/>
      <c r="W329" s="102"/>
      <c r="X329" s="99" t="s">
        <v>179</v>
      </c>
      <c r="Y329" s="102"/>
      <c r="Z329" s="102"/>
      <c r="AA329" s="99" t="s">
        <v>179</v>
      </c>
      <c r="AB329" s="102"/>
      <c r="AC329" s="7"/>
      <c r="AD329" s="78"/>
      <c r="AE329" s="78"/>
      <c r="AF329" s="78"/>
      <c r="AG329" s="78"/>
      <c r="AH329" s="78"/>
      <c r="AI329" s="78"/>
      <c r="AJ329" s="78"/>
      <c r="AK329" s="78"/>
      <c r="AL329" s="78"/>
      <c r="AM329" s="78"/>
      <c r="AN329" s="78"/>
    </row>
    <row r="330" spans="2:40" ht="18.75" customHeight="1" thickTop="1">
      <c r="B330" s="21"/>
      <c r="C330" s="7"/>
      <c r="D330" s="169"/>
      <c r="E330" s="94"/>
      <c r="F330" s="95" t="s">
        <v>179</v>
      </c>
      <c r="G330" s="94"/>
      <c r="H330" s="94"/>
      <c r="I330" s="95" t="s">
        <v>179</v>
      </c>
      <c r="J330" s="94"/>
      <c r="K330" s="94"/>
      <c r="L330" s="95" t="s">
        <v>179</v>
      </c>
      <c r="M330" s="94"/>
      <c r="N330" s="94"/>
      <c r="O330" s="95" t="s">
        <v>179</v>
      </c>
      <c r="P330" s="94"/>
      <c r="Q330" s="94"/>
      <c r="R330" s="95" t="s">
        <v>179</v>
      </c>
      <c r="S330" s="94"/>
      <c r="T330" s="94"/>
      <c r="U330" s="95" t="s">
        <v>179</v>
      </c>
      <c r="V330" s="94"/>
      <c r="W330" s="94"/>
      <c r="X330" s="95" t="s">
        <v>179</v>
      </c>
      <c r="Y330" s="94"/>
      <c r="Z330" s="94"/>
      <c r="AA330" s="95" t="s">
        <v>179</v>
      </c>
      <c r="AB330" s="94"/>
      <c r="AC330" s="7"/>
      <c r="AD330" s="78"/>
      <c r="AE330" s="78"/>
      <c r="AF330" s="78"/>
      <c r="AG330" s="78"/>
      <c r="AH330" s="78"/>
      <c r="AI330" s="78"/>
      <c r="AJ330" s="78"/>
      <c r="AK330" s="78"/>
      <c r="AL330" s="78"/>
      <c r="AM330" s="78"/>
      <c r="AN330" s="78"/>
    </row>
    <row r="331" spans="2:40" ht="18.75" customHeight="1">
      <c r="B331" s="21"/>
      <c r="C331" s="7"/>
      <c r="D331" s="170"/>
      <c r="E331" s="123" t="s">
        <v>180</v>
      </c>
      <c r="F331" s="123"/>
      <c r="G331" s="123"/>
      <c r="H331" s="123" t="s">
        <v>180</v>
      </c>
      <c r="I331" s="123"/>
      <c r="J331" s="123"/>
      <c r="K331" s="123" t="s">
        <v>180</v>
      </c>
      <c r="L331" s="123"/>
      <c r="M331" s="123"/>
      <c r="N331" s="123" t="s">
        <v>180</v>
      </c>
      <c r="O331" s="123"/>
      <c r="P331" s="123"/>
      <c r="Q331" s="123" t="s">
        <v>180</v>
      </c>
      <c r="R331" s="123"/>
      <c r="S331" s="123"/>
      <c r="T331" s="123" t="s">
        <v>180</v>
      </c>
      <c r="U331" s="123"/>
      <c r="V331" s="123"/>
      <c r="W331" s="123" t="s">
        <v>180</v>
      </c>
      <c r="X331" s="123"/>
      <c r="Y331" s="123"/>
      <c r="Z331" s="123" t="s">
        <v>180</v>
      </c>
      <c r="AA331" s="123"/>
      <c r="AB331" s="123"/>
      <c r="AC331" s="7"/>
      <c r="AD331" s="78"/>
      <c r="AE331" s="78"/>
      <c r="AF331" s="78"/>
      <c r="AG331" s="78"/>
      <c r="AH331" s="78"/>
      <c r="AI331" s="78"/>
      <c r="AJ331" s="78"/>
      <c r="AK331" s="78"/>
      <c r="AL331" s="78"/>
      <c r="AM331" s="78"/>
      <c r="AN331" s="78"/>
    </row>
    <row r="332" spans="2:40" ht="18.75" customHeight="1">
      <c r="B332" s="21"/>
      <c r="C332" s="7"/>
      <c r="D332" s="171"/>
      <c r="E332" s="94"/>
      <c r="F332" s="95" t="s">
        <v>179</v>
      </c>
      <c r="G332" s="94"/>
      <c r="H332" s="94"/>
      <c r="I332" s="95" t="s">
        <v>179</v>
      </c>
      <c r="J332" s="94"/>
      <c r="K332" s="94"/>
      <c r="L332" s="95" t="s">
        <v>179</v>
      </c>
      <c r="M332" s="94"/>
      <c r="N332" s="94"/>
      <c r="O332" s="95" t="s">
        <v>179</v>
      </c>
      <c r="P332" s="94"/>
      <c r="Q332" s="94"/>
      <c r="R332" s="95" t="s">
        <v>179</v>
      </c>
      <c r="S332" s="94"/>
      <c r="T332" s="94"/>
      <c r="U332" s="95" t="s">
        <v>179</v>
      </c>
      <c r="V332" s="94"/>
      <c r="W332" s="94"/>
      <c r="X332" s="95" t="s">
        <v>179</v>
      </c>
      <c r="Y332" s="94"/>
      <c r="Z332" s="94"/>
      <c r="AA332" s="95" t="s">
        <v>179</v>
      </c>
      <c r="AB332" s="94"/>
      <c r="AC332" s="7"/>
      <c r="AD332" s="78"/>
      <c r="AE332" s="78" t="str">
        <f>D324&amp;"@"&amp;D325&amp;"@"&amp;D326&amp;"@"&amp;D327&amp;"@"&amp;D328&amp;"@"&amp;D329</f>
        <v>@@@@@</v>
      </c>
      <c r="AF332" s="78"/>
      <c r="AG332" s="78"/>
      <c r="AH332" s="78"/>
      <c r="AI332" s="78"/>
      <c r="AJ332" s="78"/>
      <c r="AK332" s="78"/>
      <c r="AL332" s="78"/>
      <c r="AM332" s="78"/>
      <c r="AN332" s="78"/>
    </row>
    <row r="333" spans="2:40" ht="7.5" customHeight="1">
      <c r="B333" s="21"/>
      <c r="C333" s="7"/>
      <c r="D333" s="23"/>
      <c r="E333" s="23"/>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7"/>
      <c r="AD333" s="78"/>
      <c r="AE333" s="78"/>
      <c r="AF333" s="78"/>
      <c r="AG333" s="78"/>
      <c r="AH333" s="78"/>
      <c r="AI333" s="78"/>
      <c r="AJ333" s="78"/>
      <c r="AK333" s="78"/>
      <c r="AL333" s="78"/>
      <c r="AM333" s="78"/>
      <c r="AN333" s="78"/>
    </row>
    <row r="334" spans="2:40" ht="21" customHeight="1">
      <c r="B334" s="21"/>
      <c r="C334" s="7"/>
      <c r="D334" s="2" t="s">
        <v>2</v>
      </c>
      <c r="H334" s="31"/>
      <c r="I334" s="31"/>
      <c r="J334" s="31"/>
      <c r="AC334" s="7"/>
      <c r="AD334" s="78"/>
      <c r="AE334" s="78"/>
      <c r="AF334" s="78"/>
      <c r="AG334" s="78"/>
      <c r="AH334" s="78"/>
      <c r="AI334" s="78"/>
      <c r="AJ334" s="78"/>
      <c r="AK334" s="78"/>
      <c r="AL334" s="78"/>
      <c r="AM334" s="78"/>
      <c r="AN334" s="78"/>
    </row>
    <row r="335" spans="2:40" ht="21" customHeight="1">
      <c r="B335" s="21"/>
      <c r="C335" s="7"/>
      <c r="D335" s="30"/>
      <c r="E335" s="119" t="s">
        <v>10</v>
      </c>
      <c r="F335" s="120"/>
      <c r="G335" s="121"/>
      <c r="H335" s="119" t="s">
        <v>11</v>
      </c>
      <c r="I335" s="120"/>
      <c r="J335" s="121"/>
      <c r="K335" s="119" t="s">
        <v>12</v>
      </c>
      <c r="L335" s="120"/>
      <c r="M335" s="121"/>
      <c r="N335" s="119" t="s">
        <v>13</v>
      </c>
      <c r="O335" s="120"/>
      <c r="P335" s="121"/>
      <c r="Q335" s="119" t="s">
        <v>14</v>
      </c>
      <c r="R335" s="120"/>
      <c r="S335" s="121"/>
      <c r="T335" s="119" t="s">
        <v>15</v>
      </c>
      <c r="U335" s="120"/>
      <c r="V335" s="121"/>
      <c r="W335" s="119" t="s">
        <v>16</v>
      </c>
      <c r="X335" s="120"/>
      <c r="Y335" s="121"/>
      <c r="Z335" s="119" t="s">
        <v>17</v>
      </c>
      <c r="AA335" s="120"/>
      <c r="AB335" s="121"/>
      <c r="AC335" s="7"/>
      <c r="AD335" s="78"/>
      <c r="AE335" s="78"/>
      <c r="AF335" s="78"/>
      <c r="AG335" s="78"/>
      <c r="AH335" s="78"/>
      <c r="AI335" s="78"/>
      <c r="AJ335" s="78"/>
      <c r="AK335" s="78"/>
      <c r="AL335" s="78"/>
      <c r="AM335" s="78"/>
      <c r="AN335" s="78"/>
    </row>
    <row r="336" spans="2:40" ht="21" customHeight="1">
      <c r="B336" s="21"/>
      <c r="C336" s="7"/>
      <c r="D336" s="32" t="s">
        <v>184</v>
      </c>
      <c r="E336" s="122" t="s">
        <v>181</v>
      </c>
      <c r="F336" s="111"/>
      <c r="G336" s="112"/>
      <c r="H336" s="122" t="s">
        <v>181</v>
      </c>
      <c r="I336" s="111"/>
      <c r="J336" s="112"/>
      <c r="K336" s="122" t="s">
        <v>181</v>
      </c>
      <c r="L336" s="111"/>
      <c r="M336" s="112"/>
      <c r="N336" s="122" t="s">
        <v>181</v>
      </c>
      <c r="O336" s="111"/>
      <c r="P336" s="112"/>
      <c r="Q336" s="122" t="s">
        <v>181</v>
      </c>
      <c r="R336" s="111"/>
      <c r="S336" s="112"/>
      <c r="T336" s="122" t="s">
        <v>181</v>
      </c>
      <c r="U336" s="111"/>
      <c r="V336" s="112"/>
      <c r="W336" s="110" t="s">
        <v>180</v>
      </c>
      <c r="X336" s="111"/>
      <c r="Y336" s="112"/>
      <c r="Z336" s="110" t="s">
        <v>180</v>
      </c>
      <c r="AA336" s="111"/>
      <c r="AB336" s="112"/>
      <c r="AC336" s="7"/>
      <c r="AD336" s="78"/>
      <c r="AE336" s="78"/>
      <c r="AF336" s="78"/>
      <c r="AG336" s="78"/>
      <c r="AH336" s="78"/>
      <c r="AI336" s="78"/>
      <c r="AJ336" s="78"/>
      <c r="AK336" s="78"/>
      <c r="AL336" s="78"/>
      <c r="AM336" s="78"/>
      <c r="AN336" s="78"/>
    </row>
    <row r="337" spans="2:40" ht="21" customHeight="1">
      <c r="B337" s="21"/>
      <c r="C337" s="7"/>
      <c r="D337" s="33" t="s">
        <v>187</v>
      </c>
      <c r="E337" s="113"/>
      <c r="F337" s="114"/>
      <c r="G337" s="115"/>
      <c r="H337" s="113"/>
      <c r="I337" s="114"/>
      <c r="J337" s="115"/>
      <c r="K337" s="113"/>
      <c r="L337" s="114"/>
      <c r="M337" s="115"/>
      <c r="N337" s="113"/>
      <c r="O337" s="114"/>
      <c r="P337" s="115"/>
      <c r="Q337" s="113"/>
      <c r="R337" s="114"/>
      <c r="S337" s="115"/>
      <c r="T337" s="113"/>
      <c r="U337" s="114"/>
      <c r="V337" s="115"/>
      <c r="W337" s="113"/>
      <c r="X337" s="114"/>
      <c r="Y337" s="115"/>
      <c r="Z337" s="113"/>
      <c r="AA337" s="114"/>
      <c r="AB337" s="115"/>
      <c r="AC337" s="7"/>
      <c r="AD337" s="78"/>
      <c r="AE337" s="78"/>
      <c r="AF337" s="78"/>
      <c r="AG337" s="78"/>
      <c r="AH337" s="78"/>
      <c r="AI337" s="78"/>
      <c r="AJ337" s="78"/>
      <c r="AK337" s="78"/>
      <c r="AL337" s="78"/>
      <c r="AM337" s="78"/>
      <c r="AN337" s="78"/>
    </row>
    <row r="338" spans="2:40" ht="21" customHeight="1">
      <c r="B338" s="21"/>
      <c r="C338" s="7"/>
      <c r="D338" s="33" t="s">
        <v>188</v>
      </c>
      <c r="E338" s="116"/>
      <c r="F338" s="117"/>
      <c r="G338" s="118"/>
      <c r="H338" s="116"/>
      <c r="I338" s="117"/>
      <c r="J338" s="118"/>
      <c r="K338" s="116"/>
      <c r="L338" s="117"/>
      <c r="M338" s="118"/>
      <c r="N338" s="116"/>
      <c r="O338" s="117"/>
      <c r="P338" s="118"/>
      <c r="Q338" s="116"/>
      <c r="R338" s="117"/>
      <c r="S338" s="118"/>
      <c r="T338" s="116"/>
      <c r="U338" s="117"/>
      <c r="V338" s="118"/>
      <c r="W338" s="116"/>
      <c r="X338" s="117"/>
      <c r="Y338" s="118"/>
      <c r="Z338" s="116"/>
      <c r="AA338" s="117"/>
      <c r="AB338" s="118"/>
      <c r="AC338" s="7"/>
      <c r="AD338" s="78"/>
      <c r="AE338" s="78"/>
      <c r="AF338" s="78"/>
      <c r="AG338" s="78"/>
      <c r="AH338" s="78"/>
      <c r="AI338" s="78"/>
      <c r="AJ338" s="78"/>
      <c r="AK338" s="78"/>
      <c r="AL338" s="78"/>
      <c r="AM338" s="78"/>
      <c r="AN338" s="78"/>
    </row>
    <row r="339" spans="2:40" ht="21" customHeight="1">
      <c r="B339" s="21"/>
      <c r="C339" s="7"/>
      <c r="D339" s="34" t="s">
        <v>189</v>
      </c>
      <c r="E339" s="122" t="s">
        <v>182</v>
      </c>
      <c r="F339" s="136"/>
      <c r="G339" s="137"/>
      <c r="H339" s="122" t="s">
        <v>182</v>
      </c>
      <c r="I339" s="136"/>
      <c r="J339" s="137"/>
      <c r="K339" s="110" t="s">
        <v>180</v>
      </c>
      <c r="L339" s="111"/>
      <c r="M339" s="112"/>
      <c r="N339" s="122" t="s">
        <v>182</v>
      </c>
      <c r="O339" s="136"/>
      <c r="P339" s="137"/>
      <c r="Q339" s="122" t="s">
        <v>182</v>
      </c>
      <c r="R339" s="136"/>
      <c r="S339" s="137"/>
      <c r="T339" s="110" t="s">
        <v>180</v>
      </c>
      <c r="U339" s="111"/>
      <c r="V339" s="112"/>
      <c r="W339" s="110" t="s">
        <v>180</v>
      </c>
      <c r="X339" s="111"/>
      <c r="Y339" s="112"/>
      <c r="Z339" s="113" t="s">
        <v>180</v>
      </c>
      <c r="AA339" s="114"/>
      <c r="AB339" s="115"/>
      <c r="AC339" s="7"/>
      <c r="AD339" s="78"/>
      <c r="AE339" s="78"/>
      <c r="AF339" s="78"/>
      <c r="AG339" s="78"/>
      <c r="AH339" s="78"/>
      <c r="AI339" s="78"/>
      <c r="AJ339" s="78"/>
      <c r="AK339" s="78"/>
      <c r="AL339" s="78"/>
      <c r="AM339" s="78"/>
      <c r="AN339" s="78"/>
    </row>
    <row r="340" spans="2:40" ht="21" customHeight="1">
      <c r="B340" s="21"/>
      <c r="C340" s="7"/>
      <c r="D340" s="33" t="s">
        <v>185</v>
      </c>
      <c r="E340" s="138"/>
      <c r="F340" s="139"/>
      <c r="G340" s="140"/>
      <c r="H340" s="138"/>
      <c r="I340" s="139"/>
      <c r="J340" s="140"/>
      <c r="K340" s="113"/>
      <c r="L340" s="114"/>
      <c r="M340" s="115"/>
      <c r="N340" s="138"/>
      <c r="O340" s="139"/>
      <c r="P340" s="140"/>
      <c r="Q340" s="138"/>
      <c r="R340" s="139"/>
      <c r="S340" s="140"/>
      <c r="T340" s="113"/>
      <c r="U340" s="114"/>
      <c r="V340" s="115"/>
      <c r="W340" s="113"/>
      <c r="X340" s="114"/>
      <c r="Y340" s="115"/>
      <c r="Z340" s="113"/>
      <c r="AA340" s="114"/>
      <c r="AB340" s="115"/>
      <c r="AC340" s="7"/>
      <c r="AD340" s="78"/>
      <c r="AE340" s="78"/>
      <c r="AF340" s="78"/>
      <c r="AG340" s="78"/>
      <c r="AH340" s="78"/>
      <c r="AI340" s="78"/>
      <c r="AJ340" s="78"/>
      <c r="AK340" s="78"/>
      <c r="AL340" s="78"/>
      <c r="AM340" s="78"/>
      <c r="AN340" s="78"/>
    </row>
    <row r="341" spans="2:40" ht="21" customHeight="1">
      <c r="B341" s="21"/>
      <c r="C341" s="7"/>
      <c r="D341" s="33"/>
      <c r="E341" s="141"/>
      <c r="F341" s="142"/>
      <c r="G341" s="143"/>
      <c r="H341" s="141"/>
      <c r="I341" s="142"/>
      <c r="J341" s="143"/>
      <c r="K341" s="116"/>
      <c r="L341" s="117"/>
      <c r="M341" s="118"/>
      <c r="N341" s="141"/>
      <c r="O341" s="142"/>
      <c r="P341" s="143"/>
      <c r="Q341" s="141"/>
      <c r="R341" s="142"/>
      <c r="S341" s="143"/>
      <c r="T341" s="116"/>
      <c r="U341" s="117"/>
      <c r="V341" s="118"/>
      <c r="W341" s="116"/>
      <c r="X341" s="117"/>
      <c r="Y341" s="118"/>
      <c r="Z341" s="116"/>
      <c r="AA341" s="117"/>
      <c r="AB341" s="118"/>
      <c r="AC341" s="7"/>
      <c r="AD341" s="78"/>
      <c r="AE341" s="78"/>
      <c r="AF341" s="78"/>
      <c r="AG341" s="78"/>
      <c r="AH341" s="78"/>
      <c r="AI341" s="78"/>
      <c r="AJ341" s="78"/>
      <c r="AK341" s="78"/>
      <c r="AL341" s="78"/>
      <c r="AM341" s="78"/>
      <c r="AN341" s="78"/>
    </row>
    <row r="342" spans="2:40" ht="21" customHeight="1">
      <c r="B342" s="21"/>
      <c r="C342" s="7"/>
      <c r="D342" s="132"/>
      <c r="E342" s="122" t="s">
        <v>186</v>
      </c>
      <c r="F342" s="136"/>
      <c r="G342" s="137"/>
      <c r="H342" s="122" t="s">
        <v>186</v>
      </c>
      <c r="I342" s="136"/>
      <c r="J342" s="137"/>
      <c r="K342" s="110" t="s">
        <v>180</v>
      </c>
      <c r="L342" s="111"/>
      <c r="M342" s="112"/>
      <c r="N342" s="122" t="s">
        <v>186</v>
      </c>
      <c r="O342" s="136"/>
      <c r="P342" s="137"/>
      <c r="Q342" s="122" t="s">
        <v>186</v>
      </c>
      <c r="R342" s="136"/>
      <c r="S342" s="137"/>
      <c r="T342" s="110" t="s">
        <v>180</v>
      </c>
      <c r="U342" s="111"/>
      <c r="V342" s="112"/>
      <c r="W342" s="110" t="s">
        <v>180</v>
      </c>
      <c r="X342" s="111"/>
      <c r="Y342" s="112"/>
      <c r="Z342" s="113" t="s">
        <v>180</v>
      </c>
      <c r="AA342" s="114"/>
      <c r="AB342" s="115"/>
      <c r="AC342" s="7"/>
      <c r="AD342" s="78"/>
      <c r="AE342" s="78"/>
      <c r="AF342" s="78"/>
      <c r="AG342" s="78"/>
      <c r="AH342" s="78"/>
      <c r="AI342" s="78"/>
      <c r="AJ342" s="78"/>
      <c r="AK342" s="78"/>
      <c r="AL342" s="78"/>
      <c r="AM342" s="78"/>
      <c r="AN342" s="78"/>
    </row>
    <row r="343" spans="2:40" ht="21" customHeight="1">
      <c r="B343" s="21"/>
      <c r="C343" s="7"/>
      <c r="D343" s="133"/>
      <c r="E343" s="138"/>
      <c r="F343" s="139"/>
      <c r="G343" s="140"/>
      <c r="H343" s="138"/>
      <c r="I343" s="139"/>
      <c r="J343" s="140"/>
      <c r="K343" s="113"/>
      <c r="L343" s="114"/>
      <c r="M343" s="115"/>
      <c r="N343" s="138"/>
      <c r="O343" s="139"/>
      <c r="P343" s="140"/>
      <c r="Q343" s="138"/>
      <c r="R343" s="139"/>
      <c r="S343" s="140"/>
      <c r="T343" s="113"/>
      <c r="U343" s="114"/>
      <c r="V343" s="115"/>
      <c r="W343" s="113"/>
      <c r="X343" s="114"/>
      <c r="Y343" s="115"/>
      <c r="Z343" s="113"/>
      <c r="AA343" s="114"/>
      <c r="AB343" s="115"/>
      <c r="AC343" s="7"/>
      <c r="AD343" s="78"/>
      <c r="AE343" s="78"/>
      <c r="AF343" s="78"/>
      <c r="AG343" s="78"/>
      <c r="AH343" s="78"/>
      <c r="AI343" s="78"/>
      <c r="AJ343" s="78"/>
      <c r="AK343" s="78"/>
      <c r="AL343" s="78"/>
      <c r="AM343" s="78"/>
      <c r="AN343" s="78"/>
    </row>
    <row r="344" spans="2:40" ht="21" customHeight="1">
      <c r="B344" s="21"/>
      <c r="C344" s="7"/>
      <c r="D344" s="134"/>
      <c r="E344" s="141"/>
      <c r="F344" s="142"/>
      <c r="G344" s="143"/>
      <c r="H344" s="141"/>
      <c r="I344" s="142"/>
      <c r="J344" s="143"/>
      <c r="K344" s="116"/>
      <c r="L344" s="117"/>
      <c r="M344" s="118"/>
      <c r="N344" s="141"/>
      <c r="O344" s="142"/>
      <c r="P344" s="143"/>
      <c r="Q344" s="141"/>
      <c r="R344" s="142"/>
      <c r="S344" s="143"/>
      <c r="T344" s="116"/>
      <c r="U344" s="117"/>
      <c r="V344" s="118"/>
      <c r="W344" s="116"/>
      <c r="X344" s="117"/>
      <c r="Y344" s="118"/>
      <c r="Z344" s="116"/>
      <c r="AA344" s="117"/>
      <c r="AB344" s="118"/>
      <c r="AC344" s="7"/>
      <c r="AD344" s="78"/>
      <c r="AE344" s="78"/>
      <c r="AF344" s="78"/>
      <c r="AG344" s="78"/>
      <c r="AH344" s="78"/>
      <c r="AI344" s="78"/>
      <c r="AJ344" s="78"/>
      <c r="AK344" s="78"/>
      <c r="AL344" s="78"/>
      <c r="AM344" s="78"/>
      <c r="AN344" s="78"/>
    </row>
    <row r="345" spans="2:29" ht="7.5" customHeight="1">
      <c r="B345" s="21"/>
      <c r="C345" s="7"/>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7"/>
    </row>
    <row r="346" ht="16.5" customHeight="1">
      <c r="AC346" s="7"/>
    </row>
    <row r="347" spans="2:3" ht="15" customHeight="1">
      <c r="B347" s="13" t="s">
        <v>292</v>
      </c>
      <c r="C347" s="2" t="s">
        <v>125</v>
      </c>
    </row>
    <row r="348" ht="4.5" customHeight="1"/>
    <row r="349" spans="4:28" ht="45" customHeight="1">
      <c r="D349" s="135" t="s">
        <v>204</v>
      </c>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row>
    <row r="350" ht="4.5" customHeight="1"/>
    <row r="351" spans="3:28" ht="9" customHeight="1">
      <c r="C351" s="7"/>
      <c r="D351" s="71"/>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3"/>
    </row>
    <row r="352" spans="2:31" ht="22.5" customHeight="1">
      <c r="B352" s="63" t="str">
        <f>IF(AD352=TRUE,"未記入","")</f>
        <v>未記入</v>
      </c>
      <c r="C352" s="7"/>
      <c r="D352" s="70" t="s">
        <v>205</v>
      </c>
      <c r="E352" s="7"/>
      <c r="F352" s="7"/>
      <c r="G352" s="47"/>
      <c r="H352" s="47"/>
      <c r="I352" s="47"/>
      <c r="J352" s="47"/>
      <c r="K352" s="47"/>
      <c r="L352" s="47"/>
      <c r="M352" s="47"/>
      <c r="N352" s="47"/>
      <c r="O352" s="47"/>
      <c r="P352" s="47"/>
      <c r="Q352" s="47"/>
      <c r="R352" s="47"/>
      <c r="S352" s="47"/>
      <c r="T352" s="47"/>
      <c r="U352" s="7"/>
      <c r="V352" s="7"/>
      <c r="W352" s="7"/>
      <c r="X352" s="7"/>
      <c r="Y352" s="7"/>
      <c r="Z352" s="7"/>
      <c r="AA352" s="7"/>
      <c r="AB352" s="27"/>
      <c r="AD352" s="54" t="b">
        <f>IF(OR(AE352=1,AE352=2),FALSE,TRUE)</f>
        <v>1</v>
      </c>
      <c r="AE352" s="54">
        <v>0</v>
      </c>
    </row>
    <row r="353" spans="3:28" ht="6.75" customHeight="1">
      <c r="C353" s="7"/>
      <c r="D353" s="70"/>
      <c r="E353" s="7"/>
      <c r="F353" s="7"/>
      <c r="G353" s="7"/>
      <c r="H353" s="7"/>
      <c r="I353" s="7"/>
      <c r="J353" s="151"/>
      <c r="K353" s="151"/>
      <c r="L353" s="151"/>
      <c r="M353" s="151"/>
      <c r="N353" s="151"/>
      <c r="O353" s="151"/>
      <c r="P353" s="151"/>
      <c r="Q353" s="151"/>
      <c r="R353" s="151"/>
      <c r="S353" s="151"/>
      <c r="T353" s="151"/>
      <c r="U353" s="151"/>
      <c r="V353" s="151"/>
      <c r="W353" s="151"/>
      <c r="X353" s="151"/>
      <c r="Y353" s="151"/>
      <c r="Z353" s="151"/>
      <c r="AA353" s="7"/>
      <c r="AB353" s="27"/>
    </row>
    <row r="354" spans="3:28" ht="4.5" customHeight="1">
      <c r="C354" s="7"/>
      <c r="D354" s="70"/>
      <c r="E354" s="7"/>
      <c r="F354" s="7"/>
      <c r="G354" s="7"/>
      <c r="H354" s="7"/>
      <c r="I354" s="7"/>
      <c r="J354" s="67"/>
      <c r="K354" s="7"/>
      <c r="L354" s="7"/>
      <c r="M354" s="7"/>
      <c r="N354" s="7"/>
      <c r="O354" s="7"/>
      <c r="P354" s="7"/>
      <c r="Q354" s="7"/>
      <c r="R354" s="7"/>
      <c r="S354" s="7"/>
      <c r="T354" s="7"/>
      <c r="U354" s="7"/>
      <c r="V354" s="7"/>
      <c r="W354" s="7"/>
      <c r="X354" s="7"/>
      <c r="Y354" s="7"/>
      <c r="Z354" s="7"/>
      <c r="AA354" s="7"/>
      <c r="AB354" s="27"/>
    </row>
    <row r="355" spans="2:40" s="84" customFormat="1" ht="17.25" customHeight="1">
      <c r="B355" s="63">
        <f>IF(AD355=TRUE,"未記入","")</f>
      </c>
      <c r="C355" s="85"/>
      <c r="D355" s="86"/>
      <c r="E355" s="152" t="s">
        <v>206</v>
      </c>
      <c r="F355" s="152"/>
      <c r="G355" s="152"/>
      <c r="H355" s="152"/>
      <c r="I355" s="223"/>
      <c r="J355" s="223"/>
      <c r="K355" s="223"/>
      <c r="L355" s="223"/>
      <c r="M355" s="223"/>
      <c r="N355" s="223"/>
      <c r="O355" s="223"/>
      <c r="P355" s="223"/>
      <c r="Q355" s="223"/>
      <c r="R355" s="223"/>
      <c r="S355" s="223"/>
      <c r="T355" s="223"/>
      <c r="U355" s="223"/>
      <c r="V355" s="223"/>
      <c r="W355" s="223"/>
      <c r="X355" s="223"/>
      <c r="Y355" s="223"/>
      <c r="Z355" s="223"/>
      <c r="AA355"/>
      <c r="AB355" s="87"/>
      <c r="AD355" s="54" t="b">
        <f>IF(AND(AE352=1,AND(I355="",I358="",I361="")),TRUE,FALSE)</f>
        <v>0</v>
      </c>
      <c r="AE355" s="54"/>
      <c r="AF355" s="55" t="str">
        <f>AG355&amp;";"&amp;I355</f>
        <v>001;</v>
      </c>
      <c r="AG355" s="88" t="s">
        <v>300</v>
      </c>
      <c r="AH355" s="54"/>
      <c r="AI355" s="54"/>
      <c r="AJ355" s="54"/>
      <c r="AK355" s="54"/>
      <c r="AL355" s="54"/>
      <c r="AM355" s="54"/>
      <c r="AN355" s="54"/>
    </row>
    <row r="356" spans="2:40" s="84" customFormat="1" ht="17.25" customHeight="1">
      <c r="B356" s="63"/>
      <c r="C356" s="85"/>
      <c r="D356" s="86"/>
      <c r="E356" s="152"/>
      <c r="F356" s="152"/>
      <c r="G356" s="152"/>
      <c r="H356" s="152"/>
      <c r="I356" s="223"/>
      <c r="J356" s="223"/>
      <c r="K356" s="223"/>
      <c r="L356" s="223"/>
      <c r="M356" s="223"/>
      <c r="N356" s="223"/>
      <c r="O356" s="223"/>
      <c r="P356" s="223"/>
      <c r="Q356" s="223"/>
      <c r="R356" s="223"/>
      <c r="S356" s="223"/>
      <c r="T356" s="223"/>
      <c r="U356" s="223"/>
      <c r="V356" s="223"/>
      <c r="W356" s="223"/>
      <c r="X356" s="223"/>
      <c r="Y356" s="223"/>
      <c r="Z356" s="223"/>
      <c r="AA356"/>
      <c r="AB356" s="87"/>
      <c r="AD356" s="54"/>
      <c r="AE356" s="78" t="str">
        <f>I355&amp;"@"&amp;O355&amp;"@"&amp;U355&amp;"@"&amp;I356&amp;"@"&amp;O356&amp;"@"&amp;U356</f>
        <v>@@@@@</v>
      </c>
      <c r="AF356" s="55"/>
      <c r="AG356" s="78"/>
      <c r="AH356" s="54"/>
      <c r="AI356" s="54"/>
      <c r="AJ356" s="54"/>
      <c r="AK356" s="54"/>
      <c r="AL356" s="54"/>
      <c r="AM356" s="54"/>
      <c r="AN356" s="54"/>
    </row>
    <row r="357" spans="2:40" s="84" customFormat="1" ht="7.5" customHeight="1">
      <c r="B357" s="89"/>
      <c r="C357" s="85"/>
      <c r="D357" s="86"/>
      <c r="E357" s="85"/>
      <c r="F357" s="85"/>
      <c r="G357" s="85"/>
      <c r="H357" s="85"/>
      <c r="I357" s="85"/>
      <c r="J357" s="67"/>
      <c r="K357" s="85"/>
      <c r="L357" s="85"/>
      <c r="M357" s="85"/>
      <c r="N357" s="85"/>
      <c r="O357" s="85"/>
      <c r="P357" s="85"/>
      <c r="Q357" s="85"/>
      <c r="R357" s="85"/>
      <c r="S357" s="85"/>
      <c r="T357" s="85"/>
      <c r="U357" s="85"/>
      <c r="V357" s="85"/>
      <c r="W357" s="85"/>
      <c r="X357" s="85"/>
      <c r="Y357" s="85"/>
      <c r="Z357" s="85"/>
      <c r="AA357"/>
      <c r="AB357" s="87"/>
      <c r="AD357" s="78"/>
      <c r="AE357" s="54"/>
      <c r="AF357" s="78"/>
      <c r="AG357" s="78"/>
      <c r="AH357" s="54"/>
      <c r="AI357" s="54"/>
      <c r="AJ357" s="54"/>
      <c r="AK357" s="54"/>
      <c r="AL357" s="54"/>
      <c r="AM357" s="54"/>
      <c r="AN357" s="54"/>
    </row>
    <row r="358" spans="2:40" s="84" customFormat="1" ht="17.25" customHeight="1">
      <c r="B358" s="89"/>
      <c r="C358" s="85"/>
      <c r="D358" s="86"/>
      <c r="E358" s="152" t="s">
        <v>207</v>
      </c>
      <c r="F358" s="152"/>
      <c r="G358" s="152"/>
      <c r="H358" s="152"/>
      <c r="I358" s="223"/>
      <c r="J358" s="223"/>
      <c r="K358" s="223"/>
      <c r="L358" s="223"/>
      <c r="M358" s="223"/>
      <c r="N358" s="223"/>
      <c r="O358" s="223"/>
      <c r="P358" s="223"/>
      <c r="Q358" s="223"/>
      <c r="R358" s="223"/>
      <c r="S358" s="223"/>
      <c r="T358" s="223"/>
      <c r="U358" s="223"/>
      <c r="V358" s="223"/>
      <c r="W358" s="223"/>
      <c r="X358" s="223"/>
      <c r="Y358" s="223"/>
      <c r="Z358" s="223"/>
      <c r="AA358"/>
      <c r="AB358" s="87"/>
      <c r="AD358" s="78"/>
      <c r="AE358" s="54"/>
      <c r="AF358" s="55" t="str">
        <f>AG358&amp;";"&amp;I358</f>
        <v>002;</v>
      </c>
      <c r="AG358" s="82" t="s">
        <v>156</v>
      </c>
      <c r="AH358" s="54"/>
      <c r="AI358" s="54"/>
      <c r="AJ358" s="54"/>
      <c r="AK358" s="54"/>
      <c r="AL358" s="54"/>
      <c r="AM358" s="54"/>
      <c r="AN358" s="54"/>
    </row>
    <row r="359" spans="2:40" s="84" customFormat="1" ht="17.25" customHeight="1">
      <c r="B359" s="89"/>
      <c r="C359" s="85"/>
      <c r="D359" s="86"/>
      <c r="E359" s="152"/>
      <c r="F359" s="152"/>
      <c r="G359" s="152"/>
      <c r="H359" s="152"/>
      <c r="I359" s="223"/>
      <c r="J359" s="223"/>
      <c r="K359" s="223"/>
      <c r="L359" s="223"/>
      <c r="M359" s="223"/>
      <c r="N359" s="223"/>
      <c r="O359" s="223"/>
      <c r="P359" s="223"/>
      <c r="Q359" s="223"/>
      <c r="R359" s="223"/>
      <c r="S359" s="223"/>
      <c r="T359" s="223"/>
      <c r="U359" s="223"/>
      <c r="V359" s="223"/>
      <c r="W359" s="223"/>
      <c r="X359" s="223"/>
      <c r="Y359" s="223"/>
      <c r="Z359" s="223"/>
      <c r="AA359"/>
      <c r="AB359" s="87"/>
      <c r="AD359" s="78"/>
      <c r="AE359" s="78" t="str">
        <f>I358&amp;"@"&amp;O358&amp;"@"&amp;U358&amp;"@"&amp;I359&amp;"@"&amp;O359&amp;"@"&amp;U359</f>
        <v>@@@@@</v>
      </c>
      <c r="AF359" s="55"/>
      <c r="AG359" s="78"/>
      <c r="AH359" s="54"/>
      <c r="AI359" s="54"/>
      <c r="AJ359" s="54"/>
      <c r="AK359" s="54"/>
      <c r="AL359" s="54"/>
      <c r="AM359" s="54"/>
      <c r="AN359" s="54"/>
    </row>
    <row r="360" spans="2:40" s="84" customFormat="1" ht="7.5" customHeight="1">
      <c r="B360" s="89"/>
      <c r="C360" s="85"/>
      <c r="D360" s="86"/>
      <c r="E360" s="85"/>
      <c r="F360" s="85"/>
      <c r="G360" s="85"/>
      <c r="H360" s="85"/>
      <c r="I360" s="85"/>
      <c r="J360" s="67"/>
      <c r="K360" s="85"/>
      <c r="L360" s="85"/>
      <c r="M360" s="85"/>
      <c r="N360" s="85"/>
      <c r="O360" s="85"/>
      <c r="P360" s="85"/>
      <c r="Q360" s="85"/>
      <c r="R360" s="85"/>
      <c r="S360" s="85"/>
      <c r="T360" s="85"/>
      <c r="U360" s="85"/>
      <c r="V360" s="85"/>
      <c r="W360" s="85"/>
      <c r="X360" s="85"/>
      <c r="Y360" s="85"/>
      <c r="Z360" s="85"/>
      <c r="AA360"/>
      <c r="AB360" s="87"/>
      <c r="AD360" s="78"/>
      <c r="AE360" s="54"/>
      <c r="AF360" s="78"/>
      <c r="AG360" s="78"/>
      <c r="AH360" s="54"/>
      <c r="AI360" s="54"/>
      <c r="AJ360" s="54"/>
      <c r="AK360" s="54"/>
      <c r="AL360" s="54"/>
      <c r="AM360" s="54"/>
      <c r="AN360" s="54"/>
    </row>
    <row r="361" spans="2:40" s="84" customFormat="1" ht="17.25" customHeight="1">
      <c r="B361" s="89"/>
      <c r="C361" s="85"/>
      <c r="D361" s="86"/>
      <c r="E361" s="222" t="s">
        <v>208</v>
      </c>
      <c r="F361" s="222"/>
      <c r="G361" s="222"/>
      <c r="H361" s="222"/>
      <c r="I361" s="223"/>
      <c r="J361" s="223"/>
      <c r="K361" s="223"/>
      <c r="L361" s="223"/>
      <c r="M361" s="223"/>
      <c r="N361" s="223"/>
      <c r="O361" s="223"/>
      <c r="P361" s="223"/>
      <c r="Q361" s="223"/>
      <c r="R361" s="223"/>
      <c r="S361" s="223"/>
      <c r="T361" s="223"/>
      <c r="U361" s="223"/>
      <c r="V361" s="223"/>
      <c r="W361" s="223"/>
      <c r="X361" s="223"/>
      <c r="Y361" s="223"/>
      <c r="Z361" s="223"/>
      <c r="AA361"/>
      <c r="AB361" s="87"/>
      <c r="AD361" s="78"/>
      <c r="AE361" s="54"/>
      <c r="AF361" s="55" t="str">
        <f>AG361&amp;";"&amp;I361</f>
        <v>003;</v>
      </c>
      <c r="AG361" s="82" t="s">
        <v>157</v>
      </c>
      <c r="AH361" s="54"/>
      <c r="AI361" s="54"/>
      <c r="AJ361" s="54"/>
      <c r="AK361" s="54"/>
      <c r="AL361" s="54"/>
      <c r="AM361" s="54"/>
      <c r="AN361" s="54"/>
    </row>
    <row r="362" spans="2:40" s="84" customFormat="1" ht="17.25" customHeight="1">
      <c r="B362" s="89"/>
      <c r="C362" s="85"/>
      <c r="D362" s="86"/>
      <c r="E362" s="222"/>
      <c r="F362" s="222"/>
      <c r="G362" s="222"/>
      <c r="H362" s="222"/>
      <c r="I362" s="223"/>
      <c r="J362" s="223"/>
      <c r="K362" s="223"/>
      <c r="L362" s="223"/>
      <c r="M362" s="223"/>
      <c r="N362" s="223"/>
      <c r="O362" s="223"/>
      <c r="P362" s="223"/>
      <c r="Q362" s="223"/>
      <c r="R362" s="223"/>
      <c r="S362" s="223"/>
      <c r="T362" s="223"/>
      <c r="U362" s="223"/>
      <c r="V362" s="223"/>
      <c r="W362" s="223"/>
      <c r="X362" s="223"/>
      <c r="Y362" s="223"/>
      <c r="Z362" s="223"/>
      <c r="AA362"/>
      <c r="AB362" s="87"/>
      <c r="AD362" s="78"/>
      <c r="AE362" s="78" t="str">
        <f>I361&amp;"@"&amp;O361&amp;"@"&amp;U361&amp;"@"&amp;I362&amp;"@"&amp;O362&amp;"@"&amp;U362</f>
        <v>@@@@@</v>
      </c>
      <c r="AF362" s="55"/>
      <c r="AG362" s="78"/>
      <c r="AH362" s="54"/>
      <c r="AI362" s="54"/>
      <c r="AJ362" s="54"/>
      <c r="AK362" s="54"/>
      <c r="AL362" s="54"/>
      <c r="AM362" s="54"/>
      <c r="AN362" s="54"/>
    </row>
    <row r="363" spans="2:40" s="84" customFormat="1" ht="4.5" customHeight="1">
      <c r="B363" s="89"/>
      <c r="C363" s="85"/>
      <c r="D363" s="90"/>
      <c r="E363" s="91"/>
      <c r="F363" s="91"/>
      <c r="G363" s="91"/>
      <c r="H363" s="91"/>
      <c r="I363" s="91"/>
      <c r="J363" s="92"/>
      <c r="K363" s="91"/>
      <c r="L363" s="91"/>
      <c r="M363" s="91"/>
      <c r="N363" s="91"/>
      <c r="O363" s="91"/>
      <c r="P363" s="91"/>
      <c r="Q363" s="91"/>
      <c r="R363" s="91"/>
      <c r="S363" s="91"/>
      <c r="T363" s="91"/>
      <c r="U363" s="91"/>
      <c r="V363" s="91"/>
      <c r="W363" s="91"/>
      <c r="X363" s="91"/>
      <c r="Y363" s="91"/>
      <c r="Z363" s="91"/>
      <c r="AA363" s="91"/>
      <c r="AB363" s="93"/>
      <c r="AD363" s="78"/>
      <c r="AE363" s="54"/>
      <c r="AF363" s="78"/>
      <c r="AG363" s="78"/>
      <c r="AH363" s="54"/>
      <c r="AI363" s="54"/>
      <c r="AJ363" s="54"/>
      <c r="AK363" s="54"/>
      <c r="AL363" s="54"/>
      <c r="AM363" s="54"/>
      <c r="AN363" s="54"/>
    </row>
    <row r="364" spans="2:40" s="84" customFormat="1" ht="11.25" customHeight="1">
      <c r="B364" s="89"/>
      <c r="AD364" s="78"/>
      <c r="AE364" s="54"/>
      <c r="AF364" s="55" t="str">
        <f>AF355&amp;"@"&amp;AF358&amp;"@"&amp;AF361</f>
        <v>001;@002;@003;</v>
      </c>
      <c r="AG364" s="78"/>
      <c r="AH364" s="54"/>
      <c r="AI364" s="54"/>
      <c r="AJ364" s="54"/>
      <c r="AK364" s="54"/>
      <c r="AL364" s="54"/>
      <c r="AM364" s="54"/>
      <c r="AN364" s="54"/>
    </row>
    <row r="365" spans="4:16" ht="15" customHeight="1">
      <c r="D365" s="17"/>
      <c r="E365" s="17"/>
      <c r="F365" s="17" t="s">
        <v>42</v>
      </c>
      <c r="G365" s="148"/>
      <c r="H365" s="149"/>
      <c r="I365" s="149"/>
      <c r="J365" s="149"/>
      <c r="K365" s="149"/>
      <c r="L365" s="149"/>
      <c r="M365" s="149"/>
      <c r="N365" s="150"/>
      <c r="O365"/>
      <c r="P365"/>
    </row>
    <row r="366" spans="4:16" ht="4.5" customHeight="1">
      <c r="D366" s="17"/>
      <c r="E366" s="17"/>
      <c r="F366" s="17"/>
      <c r="G366" s="17"/>
      <c r="H366"/>
      <c r="I366"/>
      <c r="J366"/>
      <c r="K366"/>
      <c r="L366"/>
      <c r="M366"/>
      <c r="N366"/>
      <c r="O366"/>
      <c r="P366"/>
    </row>
    <row r="367" spans="4:16" ht="15" customHeight="1">
      <c r="D367" s="17"/>
      <c r="E367" s="17"/>
      <c r="F367" s="17" t="s">
        <v>43</v>
      </c>
      <c r="G367" s="148"/>
      <c r="H367" s="149"/>
      <c r="I367" s="149"/>
      <c r="J367" s="149"/>
      <c r="K367" s="149"/>
      <c r="L367" s="149"/>
      <c r="M367" s="149"/>
      <c r="N367" s="150"/>
      <c r="O367"/>
      <c r="P367"/>
    </row>
    <row r="368" spans="15:16" ht="4.5" customHeight="1">
      <c r="O368"/>
      <c r="P368"/>
    </row>
    <row r="369" spans="4:16" ht="15" customHeight="1">
      <c r="D369" s="17"/>
      <c r="E369" s="17"/>
      <c r="F369" s="17" t="s">
        <v>44</v>
      </c>
      <c r="G369" s="148"/>
      <c r="H369" s="149"/>
      <c r="I369" s="149"/>
      <c r="J369" s="149"/>
      <c r="K369" s="149"/>
      <c r="L369" s="149"/>
      <c r="M369" s="149"/>
      <c r="N369" s="150"/>
      <c r="O369"/>
      <c r="P369"/>
    </row>
    <row r="370" spans="2:19" ht="4.5" customHeight="1">
      <c r="B370" s="160"/>
      <c r="C370" s="177"/>
      <c r="D370" s="177"/>
      <c r="E370" s="177"/>
      <c r="F370" s="177"/>
      <c r="G370" s="177"/>
      <c r="H370" s="177"/>
      <c r="I370" s="177"/>
      <c r="J370" s="177"/>
      <c r="K370" s="177"/>
      <c r="L370" s="177"/>
      <c r="M370" s="177"/>
      <c r="N370" s="177"/>
      <c r="O370" s="177"/>
      <c r="P370" s="177"/>
      <c r="Q370" s="177"/>
      <c r="R370" s="28"/>
      <c r="S370" s="28"/>
    </row>
    <row r="371" spans="4:28" ht="45" customHeight="1">
      <c r="D371" s="2" t="s">
        <v>2</v>
      </c>
      <c r="E371" s="160" t="s">
        <v>377</v>
      </c>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row>
    <row r="372" spans="4:16" ht="15" customHeight="1">
      <c r="D372" s="17"/>
      <c r="E372" s="17"/>
      <c r="F372" s="17"/>
      <c r="G372" s="17"/>
      <c r="H372"/>
      <c r="I372"/>
      <c r="J372"/>
      <c r="K372"/>
      <c r="L372"/>
      <c r="M372"/>
      <c r="N372"/>
      <c r="O372"/>
      <c r="P372"/>
    </row>
    <row r="373" ht="15" customHeight="1">
      <c r="C373" s="2" t="s">
        <v>101</v>
      </c>
    </row>
    <row r="374" ht="4.5" customHeight="1"/>
    <row r="375" spans="2:3" ht="13.5">
      <c r="B375" s="13" t="s">
        <v>293</v>
      </c>
      <c r="C375" s="2" t="s">
        <v>126</v>
      </c>
    </row>
    <row r="376" ht="4.5" customHeight="1"/>
    <row r="377" spans="2:40" s="31" customFormat="1" ht="56.25" customHeight="1">
      <c r="B377" s="37"/>
      <c r="D377" s="135" t="s">
        <v>364</v>
      </c>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D377" s="106"/>
      <c r="AE377" s="106"/>
      <c r="AF377" s="106"/>
      <c r="AG377" s="106"/>
      <c r="AH377" s="106"/>
      <c r="AI377" s="106"/>
      <c r="AJ377" s="106"/>
      <c r="AK377" s="106"/>
      <c r="AL377" s="106"/>
      <c r="AM377" s="106"/>
      <c r="AN377" s="106"/>
    </row>
    <row r="378" spans="2:40" s="31" customFormat="1" ht="4.5" customHeight="1">
      <c r="B378" s="37"/>
      <c r="AD378" s="106"/>
      <c r="AE378" s="106"/>
      <c r="AF378" s="106"/>
      <c r="AG378" s="106"/>
      <c r="AH378" s="106"/>
      <c r="AI378" s="106"/>
      <c r="AJ378" s="106"/>
      <c r="AK378" s="106"/>
      <c r="AL378" s="106"/>
      <c r="AM378" s="106"/>
      <c r="AN378" s="106"/>
    </row>
    <row r="379" spans="2:40" s="31" customFormat="1" ht="15" customHeight="1">
      <c r="B379" s="63" t="str">
        <f>IF(AD379=TRUE,"未記入","")</f>
        <v>未記入</v>
      </c>
      <c r="D379" s="45"/>
      <c r="E379" s="45"/>
      <c r="F379" s="45"/>
      <c r="G379" s="45"/>
      <c r="H379" s="45"/>
      <c r="I379" s="45"/>
      <c r="J379" s="45"/>
      <c r="K379" s="45"/>
      <c r="L379" s="45"/>
      <c r="M379" s="45"/>
      <c r="N379" s="45"/>
      <c r="O379" s="45"/>
      <c r="P379" s="45"/>
      <c r="Q379" s="45"/>
      <c r="R379" s="45"/>
      <c r="S379" s="45"/>
      <c r="T379" s="45"/>
      <c r="U379" s="45"/>
      <c r="V379" s="45"/>
      <c r="AD379" s="54" t="b">
        <f>IF(OR(AE379=1,AE379=2,AE379=3,AE379=4),FALSE,TRUE)</f>
        <v>1</v>
      </c>
      <c r="AE379" s="54">
        <v>0</v>
      </c>
      <c r="AF379" s="106"/>
      <c r="AG379" s="106"/>
      <c r="AH379" s="106"/>
      <c r="AI379" s="106"/>
      <c r="AJ379" s="106"/>
      <c r="AK379" s="106"/>
      <c r="AL379" s="106"/>
      <c r="AM379" s="106"/>
      <c r="AN379" s="106"/>
    </row>
    <row r="380" spans="2:40" s="31" customFormat="1" ht="4.5" customHeight="1">
      <c r="B380" s="37"/>
      <c r="D380" s="45"/>
      <c r="E380" s="45"/>
      <c r="F380" s="45"/>
      <c r="G380" s="45"/>
      <c r="H380" s="45"/>
      <c r="I380" s="45"/>
      <c r="J380" s="45"/>
      <c r="K380" s="45"/>
      <c r="L380" s="45"/>
      <c r="M380" s="45"/>
      <c r="N380" s="45"/>
      <c r="O380" s="45"/>
      <c r="P380" s="45"/>
      <c r="Q380" s="45"/>
      <c r="R380" s="45"/>
      <c r="S380" s="45"/>
      <c r="T380" s="45"/>
      <c r="U380" s="45"/>
      <c r="V380" s="45"/>
      <c r="AD380" s="106"/>
      <c r="AE380" s="106"/>
      <c r="AF380" s="106"/>
      <c r="AG380" s="106"/>
      <c r="AH380" s="106"/>
      <c r="AI380" s="106"/>
      <c r="AJ380" s="106"/>
      <c r="AK380" s="106"/>
      <c r="AL380" s="106"/>
      <c r="AM380" s="106"/>
      <c r="AN380" s="106"/>
    </row>
    <row r="381" spans="2:40" s="31" customFormat="1" ht="7.5" customHeight="1">
      <c r="B381" s="37"/>
      <c r="AD381" s="106"/>
      <c r="AE381" s="106"/>
      <c r="AF381" s="106"/>
      <c r="AG381" s="106"/>
      <c r="AH381" s="106"/>
      <c r="AI381" s="106"/>
      <c r="AJ381" s="106"/>
      <c r="AK381" s="106"/>
      <c r="AL381" s="106"/>
      <c r="AM381" s="106"/>
      <c r="AN381" s="106"/>
    </row>
    <row r="382" spans="2:40" s="31" customFormat="1" ht="18.75" customHeight="1">
      <c r="B382" s="63">
        <f>IF(AD382=TRUE,"未記入","")</f>
      </c>
      <c r="E382" s="228"/>
      <c r="F382" s="229"/>
      <c r="G382" s="230"/>
      <c r="H382" s="38" t="s">
        <v>24</v>
      </c>
      <c r="I382" s="38"/>
      <c r="J382" s="38"/>
      <c r="AD382" s="54" t="b">
        <f>IF(AND(AE379=1,E382=""),TRUE,FALSE)</f>
        <v>0</v>
      </c>
      <c r="AE382" s="106"/>
      <c r="AF382" s="106"/>
      <c r="AG382" s="106"/>
      <c r="AH382" s="106"/>
      <c r="AI382" s="106"/>
      <c r="AJ382" s="106"/>
      <c r="AK382" s="106"/>
      <c r="AL382" s="106"/>
      <c r="AM382" s="106"/>
      <c r="AN382" s="106"/>
    </row>
    <row r="383" spans="2:40" s="31" customFormat="1" ht="4.5" customHeight="1">
      <c r="B383" s="37"/>
      <c r="AD383" s="106"/>
      <c r="AE383" s="106"/>
      <c r="AF383" s="106"/>
      <c r="AG383" s="106"/>
      <c r="AH383" s="106"/>
      <c r="AI383" s="106"/>
      <c r="AJ383" s="106"/>
      <c r="AK383" s="106"/>
      <c r="AL383" s="106"/>
      <c r="AM383" s="106"/>
      <c r="AN383" s="106"/>
    </row>
    <row r="384" spans="2:40" s="31" customFormat="1" ht="15" customHeight="1">
      <c r="B384" s="37"/>
      <c r="AD384" s="106"/>
      <c r="AE384" s="106"/>
      <c r="AF384" s="106"/>
      <c r="AG384" s="106"/>
      <c r="AH384" s="106"/>
      <c r="AI384" s="106"/>
      <c r="AJ384" s="106"/>
      <c r="AK384" s="106"/>
      <c r="AL384" s="106"/>
      <c r="AM384" s="106"/>
      <c r="AN384" s="106"/>
    </row>
    <row r="385" spans="2:3" ht="15" customHeight="1">
      <c r="B385" s="13" t="s">
        <v>45</v>
      </c>
      <c r="C385" s="2" t="s">
        <v>127</v>
      </c>
    </row>
    <row r="386" ht="4.5" customHeight="1"/>
    <row r="387" spans="2:28" ht="45" customHeight="1">
      <c r="B387" s="2"/>
      <c r="D387" s="165" t="s">
        <v>137</v>
      </c>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c r="AA387" s="165"/>
      <c r="AB387" s="165"/>
    </row>
    <row r="388" ht="4.5" customHeight="1">
      <c r="B388" s="2"/>
    </row>
    <row r="389" spans="2:31" ht="15" customHeight="1">
      <c r="B389" s="63" t="str">
        <f>IF(AD389=TRUE,"未記入","")</f>
        <v>未記入</v>
      </c>
      <c r="D389" s="46"/>
      <c r="E389" s="46"/>
      <c r="F389" s="46"/>
      <c r="G389" s="46"/>
      <c r="H389" s="46"/>
      <c r="I389" s="46"/>
      <c r="J389" s="46"/>
      <c r="K389" s="46"/>
      <c r="L389" s="46"/>
      <c r="M389" s="46"/>
      <c r="N389" s="46"/>
      <c r="O389" s="46"/>
      <c r="P389" s="46"/>
      <c r="Q389" s="46"/>
      <c r="R389" s="46"/>
      <c r="S389" s="46"/>
      <c r="T389" s="46"/>
      <c r="U389" s="46"/>
      <c r="V389" s="46"/>
      <c r="AD389" s="54" t="b">
        <f>IF(OR(AE389=1,AE389=2,AE389=3),FALSE,TRUE)</f>
        <v>1</v>
      </c>
      <c r="AE389" s="54">
        <v>0</v>
      </c>
    </row>
    <row r="390" spans="2:22" ht="4.5" customHeight="1">
      <c r="B390" s="2"/>
      <c r="D390" s="46"/>
      <c r="E390" s="46"/>
      <c r="F390" s="46"/>
      <c r="G390" s="46"/>
      <c r="H390" s="46"/>
      <c r="I390" s="46"/>
      <c r="J390" s="46"/>
      <c r="K390" s="46"/>
      <c r="L390" s="46"/>
      <c r="M390" s="46"/>
      <c r="N390" s="46"/>
      <c r="O390" s="46"/>
      <c r="P390" s="46"/>
      <c r="Q390" s="46"/>
      <c r="R390" s="46"/>
      <c r="S390" s="46"/>
      <c r="T390" s="46"/>
      <c r="U390" s="46"/>
      <c r="V390" s="46"/>
    </row>
    <row r="391" ht="15" customHeight="1"/>
    <row r="392" spans="2:3" ht="15" customHeight="1">
      <c r="B392" s="13" t="s">
        <v>23</v>
      </c>
      <c r="C392" s="2" t="s">
        <v>128</v>
      </c>
    </row>
    <row r="393" ht="4.5" customHeight="1"/>
    <row r="394" spans="4:28" ht="97.5" customHeight="1">
      <c r="D394" s="165" t="s">
        <v>250</v>
      </c>
      <c r="E394" s="165"/>
      <c r="F394" s="165"/>
      <c r="G394" s="165"/>
      <c r="H394" s="165"/>
      <c r="I394" s="165"/>
      <c r="J394" s="165"/>
      <c r="K394" s="165"/>
      <c r="L394" s="165"/>
      <c r="M394" s="165"/>
      <c r="N394" s="165"/>
      <c r="O394" s="165"/>
      <c r="P394" s="165"/>
      <c r="Q394" s="165"/>
      <c r="R394" s="165"/>
      <c r="S394" s="165"/>
      <c r="T394" s="165"/>
      <c r="U394" s="165"/>
      <c r="V394" s="165"/>
      <c r="W394" s="165"/>
      <c r="X394" s="165"/>
      <c r="Y394" s="165"/>
      <c r="Z394" s="165"/>
      <c r="AA394" s="165"/>
      <c r="AB394" s="165"/>
    </row>
    <row r="395" ht="4.5" customHeight="1"/>
    <row r="396" spans="2:40" ht="15" customHeight="1">
      <c r="B396" s="63" t="str">
        <f>IF(AD396=TRUE,"未記入","")</f>
        <v>未記入</v>
      </c>
      <c r="D396" s="49" t="s">
        <v>209</v>
      </c>
      <c r="E396" s="74"/>
      <c r="F396" s="74"/>
      <c r="G396" s="74"/>
      <c r="H396" s="74"/>
      <c r="I396" s="74"/>
      <c r="J396" s="74"/>
      <c r="K396" s="74"/>
      <c r="L396" s="74"/>
      <c r="M396" s="74"/>
      <c r="N396" s="74"/>
      <c r="O396" s="74"/>
      <c r="P396" s="74"/>
      <c r="Q396" s="74"/>
      <c r="R396" s="74"/>
      <c r="S396" s="74"/>
      <c r="T396" s="74"/>
      <c r="U396" s="74"/>
      <c r="V396" s="74"/>
      <c r="W396" s="74"/>
      <c r="X396" s="22"/>
      <c r="Y396" s="22"/>
      <c r="AD396" s="54" t="b">
        <f>IF(OR(AE396=1,AE396=2),FALSE,TRUE)</f>
        <v>1</v>
      </c>
      <c r="AE396" s="54">
        <v>0</v>
      </c>
      <c r="AI396" s="56"/>
      <c r="AJ396" s="78"/>
      <c r="AK396" s="78"/>
      <c r="AL396" s="78"/>
      <c r="AM396" s="78"/>
      <c r="AN396" s="78"/>
    </row>
    <row r="397" spans="4:40" ht="4.5" customHeight="1">
      <c r="D397" s="1"/>
      <c r="E397" s="22"/>
      <c r="F397" s="22"/>
      <c r="G397" s="22"/>
      <c r="H397" s="22"/>
      <c r="I397" s="22"/>
      <c r="J397" s="22"/>
      <c r="K397" s="22"/>
      <c r="L397" s="22"/>
      <c r="M397" s="22"/>
      <c r="N397" s="22"/>
      <c r="O397" s="22"/>
      <c r="P397" s="22"/>
      <c r="Q397" s="22"/>
      <c r="R397" s="22"/>
      <c r="S397" s="22"/>
      <c r="T397" s="22"/>
      <c r="U397" s="22"/>
      <c r="V397" s="22"/>
      <c r="W397" s="22"/>
      <c r="X397" s="22"/>
      <c r="Y397" s="22"/>
      <c r="AI397" s="56"/>
      <c r="AJ397" s="78"/>
      <c r="AK397" s="78"/>
      <c r="AL397" s="78"/>
      <c r="AM397" s="78"/>
      <c r="AN397" s="78"/>
    </row>
    <row r="398" spans="4:40" ht="18.75" customHeight="1">
      <c r="D398" s="49" t="s">
        <v>251</v>
      </c>
      <c r="E398" s="46"/>
      <c r="F398" s="46"/>
      <c r="G398" s="46"/>
      <c r="H398" s="46"/>
      <c r="I398" s="46"/>
      <c r="J398" s="46"/>
      <c r="K398" s="46"/>
      <c r="L398" s="46"/>
      <c r="M398" s="46"/>
      <c r="N398" s="46"/>
      <c r="O398" s="46"/>
      <c r="P398" s="46"/>
      <c r="Q398" s="46"/>
      <c r="R398" s="46"/>
      <c r="S398" s="46"/>
      <c r="T398" s="46"/>
      <c r="U398" s="46"/>
      <c r="V398" s="46"/>
      <c r="W398" s="46"/>
      <c r="AD398" s="78"/>
      <c r="AE398" s="78"/>
      <c r="AF398" s="78"/>
      <c r="AG398" s="78"/>
      <c r="AH398" s="78"/>
      <c r="AI398" s="78"/>
      <c r="AJ398" s="78"/>
      <c r="AK398" s="78"/>
      <c r="AL398" s="78"/>
      <c r="AM398" s="78"/>
      <c r="AN398" s="78"/>
    </row>
    <row r="399" spans="5:40" ht="4.5" customHeight="1">
      <c r="E399" s="22"/>
      <c r="F399" s="22"/>
      <c r="G399" s="22"/>
      <c r="H399" s="22"/>
      <c r="I399" s="22"/>
      <c r="J399" s="22"/>
      <c r="K399" s="22"/>
      <c r="L399" s="22"/>
      <c r="M399" s="22"/>
      <c r="N399" s="22"/>
      <c r="O399" s="22"/>
      <c r="P399" s="22"/>
      <c r="T399" s="22"/>
      <c r="U399" s="22"/>
      <c r="V399" s="22"/>
      <c r="W399" s="22"/>
      <c r="X399" s="22"/>
      <c r="Y399" s="22"/>
      <c r="AD399" s="78"/>
      <c r="AE399" s="78"/>
      <c r="AF399" s="78"/>
      <c r="AG399" s="78"/>
      <c r="AH399" s="78"/>
      <c r="AI399" s="78"/>
      <c r="AJ399" s="78"/>
      <c r="AK399" s="78"/>
      <c r="AL399" s="78"/>
      <c r="AM399" s="78"/>
      <c r="AN399" s="78"/>
    </row>
    <row r="400" spans="20:40" ht="7.5" customHeight="1">
      <c r="T400" s="7"/>
      <c r="U400" s="7"/>
      <c r="V400" s="7"/>
      <c r="W400" s="7"/>
      <c r="X400" s="7"/>
      <c r="Y400" s="7"/>
      <c r="AD400" s="78"/>
      <c r="AE400" s="78"/>
      <c r="AF400" s="78"/>
      <c r="AG400" s="78"/>
      <c r="AH400" s="78"/>
      <c r="AI400" s="78"/>
      <c r="AJ400" s="78"/>
      <c r="AK400" s="78"/>
      <c r="AL400" s="78"/>
      <c r="AM400" s="78"/>
      <c r="AN400" s="78"/>
    </row>
    <row r="401" spans="2:40" ht="15" customHeight="1">
      <c r="B401" s="63"/>
      <c r="E401" s="46" t="s">
        <v>257</v>
      </c>
      <c r="F401" s="46"/>
      <c r="G401" s="46"/>
      <c r="H401" s="46"/>
      <c r="I401" s="46"/>
      <c r="J401" s="46"/>
      <c r="K401" s="46"/>
      <c r="L401" s="46"/>
      <c r="M401" s="46"/>
      <c r="N401" s="46"/>
      <c r="O401" s="46"/>
      <c r="P401" s="46"/>
      <c r="T401" s="7"/>
      <c r="U401" s="7"/>
      <c r="V401" s="7"/>
      <c r="W401" s="7"/>
      <c r="X401" s="7"/>
      <c r="Y401" s="7"/>
      <c r="AD401" s="54" t="b">
        <f>IF(OR($AE$396&lt;&gt;2,AND($AE$396=2,OR(AE401=1,AE401=2,AE401=3))),FALSE,TRUE)</f>
        <v>0</v>
      </c>
      <c r="AE401" s="54">
        <v>0</v>
      </c>
      <c r="AF401" s="55" t="str">
        <f>AH401&amp;";"&amp;AE401</f>
        <v>001;0</v>
      </c>
      <c r="AG401" s="78"/>
      <c r="AH401" s="82" t="s">
        <v>155</v>
      </c>
      <c r="AI401" s="78"/>
      <c r="AJ401" s="78"/>
      <c r="AK401" s="78"/>
      <c r="AL401" s="78"/>
      <c r="AM401" s="78"/>
      <c r="AN401" s="78"/>
    </row>
    <row r="402" spans="20:40" ht="7.5" customHeight="1">
      <c r="T402" s="7"/>
      <c r="U402" s="7"/>
      <c r="V402" s="7"/>
      <c r="W402" s="7"/>
      <c r="X402" s="7"/>
      <c r="Y402" s="7"/>
      <c r="AD402" s="78"/>
      <c r="AE402" s="78"/>
      <c r="AF402" s="78"/>
      <c r="AG402" s="78"/>
      <c r="AH402" s="82"/>
      <c r="AI402" s="78"/>
      <c r="AJ402" s="78"/>
      <c r="AK402" s="78"/>
      <c r="AL402" s="78"/>
      <c r="AM402" s="78"/>
      <c r="AN402" s="78"/>
    </row>
    <row r="403" spans="2:40" ht="15" customHeight="1">
      <c r="B403" s="63"/>
      <c r="E403" s="46" t="s">
        <v>258</v>
      </c>
      <c r="F403" s="46"/>
      <c r="G403" s="46"/>
      <c r="H403" s="46"/>
      <c r="I403" s="46"/>
      <c r="J403" s="46"/>
      <c r="K403" s="46"/>
      <c r="L403" s="46"/>
      <c r="M403" s="46"/>
      <c r="N403" s="46"/>
      <c r="O403" s="46"/>
      <c r="P403" s="46"/>
      <c r="T403" s="7"/>
      <c r="U403" s="7"/>
      <c r="V403" s="7"/>
      <c r="W403" s="7"/>
      <c r="X403" s="7"/>
      <c r="Y403" s="7"/>
      <c r="AD403" s="54" t="b">
        <f>IF(OR($AE$396&lt;&gt;2,AND($AE$396=2,OR(AE403=1,AE403=2,AE403=3))),FALSE,TRUE)</f>
        <v>0</v>
      </c>
      <c r="AE403" s="54">
        <v>0</v>
      </c>
      <c r="AF403" s="55" t="str">
        <f>AH403&amp;";"&amp;AE403</f>
        <v>002;0</v>
      </c>
      <c r="AG403" s="78"/>
      <c r="AH403" s="82" t="s">
        <v>156</v>
      </c>
      <c r="AI403" s="78"/>
      <c r="AJ403" s="78"/>
      <c r="AK403" s="78"/>
      <c r="AL403" s="78"/>
      <c r="AM403" s="78"/>
      <c r="AN403" s="78"/>
    </row>
    <row r="404" spans="14:40" ht="7.5" customHeight="1">
      <c r="N404" s="39"/>
      <c r="O404" s="7"/>
      <c r="P404" s="7"/>
      <c r="T404" s="7"/>
      <c r="U404" s="7"/>
      <c r="V404" s="7"/>
      <c r="W404" s="7"/>
      <c r="X404" s="7"/>
      <c r="Y404" s="7"/>
      <c r="AD404" s="78"/>
      <c r="AE404" s="78"/>
      <c r="AF404" s="78"/>
      <c r="AG404" s="78"/>
      <c r="AH404" s="82"/>
      <c r="AI404" s="78"/>
      <c r="AJ404" s="78"/>
      <c r="AK404" s="78"/>
      <c r="AL404" s="78"/>
      <c r="AM404" s="78"/>
      <c r="AN404" s="78"/>
    </row>
    <row r="405" spans="2:40" ht="15" customHeight="1">
      <c r="B405" s="63"/>
      <c r="E405" s="46" t="s">
        <v>259</v>
      </c>
      <c r="F405" s="46"/>
      <c r="G405" s="46"/>
      <c r="H405" s="46"/>
      <c r="I405" s="46"/>
      <c r="J405" s="46"/>
      <c r="K405" s="46"/>
      <c r="L405" s="46"/>
      <c r="M405" s="46"/>
      <c r="N405" s="46"/>
      <c r="O405" s="46"/>
      <c r="P405" s="46"/>
      <c r="T405" s="7"/>
      <c r="U405" s="7"/>
      <c r="V405" s="7"/>
      <c r="W405" s="7"/>
      <c r="X405" s="7"/>
      <c r="Y405" s="7"/>
      <c r="AD405" s="54" t="b">
        <f>IF(OR($AE$396&lt;&gt;2,AND($AE$396=2,OR(AE405=1,AE405=2,AE405=3))),FALSE,TRUE)</f>
        <v>0</v>
      </c>
      <c r="AE405" s="54">
        <v>0</v>
      </c>
      <c r="AF405" s="55" t="str">
        <f>AH405&amp;";"&amp;AE405</f>
        <v>003;0</v>
      </c>
      <c r="AG405" s="78"/>
      <c r="AH405" s="82" t="s">
        <v>157</v>
      </c>
      <c r="AI405" s="78"/>
      <c r="AJ405" s="78"/>
      <c r="AK405" s="78"/>
      <c r="AL405" s="78"/>
      <c r="AM405" s="78"/>
      <c r="AN405" s="78"/>
    </row>
    <row r="406" spans="17:40" ht="7.5" customHeight="1">
      <c r="Q406" s="7"/>
      <c r="R406" s="7"/>
      <c r="S406" s="7"/>
      <c r="T406" s="7"/>
      <c r="U406" s="7"/>
      <c r="V406" s="7"/>
      <c r="W406" s="7"/>
      <c r="X406" s="7"/>
      <c r="Y406" s="7"/>
      <c r="AD406" s="78"/>
      <c r="AE406" s="78"/>
      <c r="AF406" s="78"/>
      <c r="AG406" s="78"/>
      <c r="AH406" s="82"/>
      <c r="AI406" s="78"/>
      <c r="AJ406" s="78"/>
      <c r="AK406" s="78"/>
      <c r="AL406" s="78"/>
      <c r="AM406" s="78"/>
      <c r="AN406" s="78"/>
    </row>
    <row r="407" spans="2:40" ht="15" customHeight="1">
      <c r="B407" s="63"/>
      <c r="E407" s="46" t="s">
        <v>260</v>
      </c>
      <c r="F407" s="46"/>
      <c r="G407" s="46"/>
      <c r="H407" s="46"/>
      <c r="I407" s="46"/>
      <c r="J407" s="46"/>
      <c r="K407" s="46"/>
      <c r="L407" s="46"/>
      <c r="M407" s="46"/>
      <c r="N407" s="46"/>
      <c r="O407" s="46"/>
      <c r="P407" s="46"/>
      <c r="AD407" s="54" t="b">
        <f>IF(OR($AE$396&lt;&gt;2,AND($AE$396=2,OR(AE407=1,AE407=2,AE407=3))),FALSE,TRUE)</f>
        <v>0</v>
      </c>
      <c r="AE407" s="54">
        <v>0</v>
      </c>
      <c r="AF407" s="55" t="str">
        <f>AH407&amp;";"&amp;AE407</f>
        <v>004;0</v>
      </c>
      <c r="AG407" s="78"/>
      <c r="AH407" s="82" t="s">
        <v>158</v>
      </c>
      <c r="AI407" s="78"/>
      <c r="AJ407" s="78"/>
      <c r="AK407" s="78"/>
      <c r="AL407" s="78"/>
      <c r="AM407" s="78"/>
      <c r="AN407" s="78"/>
    </row>
    <row r="408" spans="30:40" ht="7.5" customHeight="1">
      <c r="AD408" s="78"/>
      <c r="AE408" s="78"/>
      <c r="AF408" s="78"/>
      <c r="AG408" s="78"/>
      <c r="AH408" s="82"/>
      <c r="AI408" s="78"/>
      <c r="AJ408" s="78"/>
      <c r="AK408" s="78"/>
      <c r="AL408" s="78"/>
      <c r="AM408" s="78"/>
      <c r="AN408" s="78"/>
    </row>
    <row r="409" spans="2:40" ht="15" customHeight="1">
      <c r="B409" s="63"/>
      <c r="D409" s="1"/>
      <c r="E409" s="46" t="s">
        <v>261</v>
      </c>
      <c r="F409" s="46"/>
      <c r="G409" s="46"/>
      <c r="H409" s="46"/>
      <c r="I409" s="46"/>
      <c r="J409" s="46"/>
      <c r="K409" s="46"/>
      <c r="L409" s="46"/>
      <c r="M409" s="46"/>
      <c r="N409" s="46"/>
      <c r="O409" s="46"/>
      <c r="P409" s="46"/>
      <c r="Q409" s="7"/>
      <c r="AD409" s="54" t="b">
        <f>IF(OR($AE$396&lt;&gt;2,AND($AE$396=2,OR(AE409=1,AE409=2,AE409=3))),FALSE,TRUE)</f>
        <v>0</v>
      </c>
      <c r="AE409" s="54">
        <v>0</v>
      </c>
      <c r="AF409" s="55" t="str">
        <f>AH409&amp;";"&amp;AE409</f>
        <v>005;0</v>
      </c>
      <c r="AG409" s="78"/>
      <c r="AH409" s="82" t="s">
        <v>159</v>
      </c>
      <c r="AI409" s="78"/>
      <c r="AJ409" s="78"/>
      <c r="AK409" s="78"/>
      <c r="AL409" s="78"/>
      <c r="AM409" s="78"/>
      <c r="AN409" s="78"/>
    </row>
    <row r="410" spans="17:40" ht="7.5" customHeight="1">
      <c r="Q410" s="7"/>
      <c r="AD410" s="78"/>
      <c r="AE410" s="78"/>
      <c r="AF410" s="78"/>
      <c r="AG410" s="78"/>
      <c r="AH410" s="82"/>
      <c r="AI410" s="78"/>
      <c r="AJ410" s="78"/>
      <c r="AK410" s="78"/>
      <c r="AL410" s="78"/>
      <c r="AM410" s="78"/>
      <c r="AN410" s="78"/>
    </row>
    <row r="411" spans="2:40" ht="15" customHeight="1">
      <c r="B411" s="63"/>
      <c r="E411" s="46" t="s">
        <v>262</v>
      </c>
      <c r="F411" s="46"/>
      <c r="G411" s="46"/>
      <c r="H411" s="46"/>
      <c r="I411" s="46"/>
      <c r="J411" s="46"/>
      <c r="K411" s="46"/>
      <c r="L411" s="46"/>
      <c r="M411" s="47"/>
      <c r="N411" s="47"/>
      <c r="O411" s="47"/>
      <c r="P411" s="46"/>
      <c r="Q411" s="7"/>
      <c r="AD411" s="54" t="b">
        <f>IF(OR($AE$396&lt;&gt;2,AND($AE$396=2,OR(AE411=1,AE411=2,AE411=3))),FALSE,TRUE)</f>
        <v>0</v>
      </c>
      <c r="AE411" s="54">
        <v>0</v>
      </c>
      <c r="AF411" s="55" t="str">
        <f>AH411&amp;";"&amp;AE411</f>
        <v>006;0</v>
      </c>
      <c r="AG411" s="78"/>
      <c r="AH411" s="82" t="s">
        <v>161</v>
      </c>
      <c r="AI411" s="78"/>
      <c r="AJ411" s="78"/>
      <c r="AK411" s="78"/>
      <c r="AL411" s="78"/>
      <c r="AM411" s="78"/>
      <c r="AN411" s="78"/>
    </row>
    <row r="412" spans="14:40" ht="7.5" customHeight="1">
      <c r="N412" s="7"/>
      <c r="O412" s="7"/>
      <c r="P412" s="7"/>
      <c r="Q412" s="7"/>
      <c r="AD412" s="78"/>
      <c r="AE412" s="78"/>
      <c r="AF412" s="78"/>
      <c r="AG412" s="78"/>
      <c r="AH412" s="82"/>
      <c r="AI412" s="78"/>
      <c r="AJ412" s="78"/>
      <c r="AK412" s="78"/>
      <c r="AL412" s="78"/>
      <c r="AM412" s="78"/>
      <c r="AN412" s="78"/>
    </row>
    <row r="413" spans="2:40" ht="15" customHeight="1">
      <c r="B413" s="63"/>
      <c r="E413" s="46" t="s">
        <v>263</v>
      </c>
      <c r="F413" s="46"/>
      <c r="G413" s="46"/>
      <c r="H413" s="46"/>
      <c r="I413" s="46"/>
      <c r="J413" s="46"/>
      <c r="K413" s="46"/>
      <c r="L413" s="46"/>
      <c r="M413" s="46"/>
      <c r="N413" s="46"/>
      <c r="O413" s="46"/>
      <c r="P413" s="46"/>
      <c r="Q413" s="7" t="s">
        <v>133</v>
      </c>
      <c r="AD413" s="54" t="b">
        <f>IF(OR($AE$396&lt;&gt;2,AND($AE$396=2,OR(AE413=1,AE413=2,AE413=3))),FALSE,TRUE)</f>
        <v>0</v>
      </c>
      <c r="AE413" s="54">
        <v>0</v>
      </c>
      <c r="AF413" s="55" t="str">
        <f>AH413&amp;";"&amp;AE413</f>
        <v>007;0</v>
      </c>
      <c r="AG413" s="78"/>
      <c r="AH413" s="82" t="s">
        <v>271</v>
      </c>
      <c r="AI413" s="78"/>
      <c r="AJ413" s="78"/>
      <c r="AK413" s="78"/>
      <c r="AL413" s="78"/>
      <c r="AM413" s="78"/>
      <c r="AN413" s="78"/>
    </row>
    <row r="414" spans="17:40" ht="7.5" customHeight="1">
      <c r="Q414" s="7"/>
      <c r="AD414" s="78"/>
      <c r="AE414" s="78"/>
      <c r="AF414" s="78"/>
      <c r="AG414" s="78"/>
      <c r="AH414" s="82"/>
      <c r="AI414" s="78"/>
      <c r="AJ414" s="78"/>
      <c r="AK414" s="78"/>
      <c r="AL414" s="78"/>
      <c r="AM414" s="78"/>
      <c r="AN414" s="78"/>
    </row>
    <row r="415" spans="2:40" ht="15" customHeight="1">
      <c r="B415" s="63"/>
      <c r="E415" s="46" t="s">
        <v>264</v>
      </c>
      <c r="F415" s="46"/>
      <c r="G415" s="46"/>
      <c r="H415" s="46"/>
      <c r="I415" s="46"/>
      <c r="J415" s="46"/>
      <c r="K415" s="46"/>
      <c r="L415" s="46"/>
      <c r="M415" s="46"/>
      <c r="N415" s="46"/>
      <c r="O415" s="46"/>
      <c r="P415" s="46"/>
      <c r="AD415" s="54" t="b">
        <f>IF(OR($AE$396&lt;&gt;2,AND($AE$396=2,OR(AE415=1,AE415=2,AE415=3))),FALSE,TRUE)</f>
        <v>0</v>
      </c>
      <c r="AE415" s="54">
        <v>0</v>
      </c>
      <c r="AF415" s="55" t="str">
        <f>AH415&amp;";"&amp;AE415</f>
        <v>008;0</v>
      </c>
      <c r="AG415" s="78"/>
      <c r="AH415" s="82" t="s">
        <v>272</v>
      </c>
      <c r="AI415" s="78"/>
      <c r="AJ415" s="78"/>
      <c r="AK415" s="78"/>
      <c r="AL415" s="78"/>
      <c r="AM415" s="78"/>
      <c r="AN415" s="78"/>
    </row>
    <row r="416" spans="30:40" ht="7.5" customHeight="1">
      <c r="AD416" s="78"/>
      <c r="AE416" s="78"/>
      <c r="AF416" s="78"/>
      <c r="AG416" s="78"/>
      <c r="AH416" s="82"/>
      <c r="AI416" s="78"/>
      <c r="AJ416" s="78"/>
      <c r="AK416" s="78"/>
      <c r="AL416" s="78"/>
      <c r="AM416" s="78"/>
      <c r="AN416" s="78"/>
    </row>
    <row r="417" spans="2:40" ht="15" customHeight="1">
      <c r="B417" s="63"/>
      <c r="E417" s="46" t="s">
        <v>265</v>
      </c>
      <c r="F417" s="46"/>
      <c r="G417" s="46"/>
      <c r="H417" s="46"/>
      <c r="I417" s="46"/>
      <c r="J417" s="46"/>
      <c r="K417" s="46"/>
      <c r="L417" s="46"/>
      <c r="M417" s="47"/>
      <c r="N417" s="47"/>
      <c r="O417" s="47"/>
      <c r="P417" s="47"/>
      <c r="Q417" s="7"/>
      <c r="AD417" s="54" t="b">
        <f>IF(OR($AE$396&lt;&gt;2,AND($AE$396=2,OR(AE417=1,AE417=2,AE417=3))),FALSE,TRUE)</f>
        <v>0</v>
      </c>
      <c r="AE417" s="54">
        <v>0</v>
      </c>
      <c r="AF417" s="55" t="str">
        <f>AH417&amp;";"&amp;AE417</f>
        <v>009;0</v>
      </c>
      <c r="AG417" s="78"/>
      <c r="AH417" s="82" t="s">
        <v>273</v>
      </c>
      <c r="AI417" s="78"/>
      <c r="AJ417" s="78"/>
      <c r="AK417" s="78"/>
      <c r="AL417" s="78"/>
      <c r="AM417" s="78"/>
      <c r="AN417" s="78"/>
    </row>
    <row r="418" spans="14:40" ht="7.5" customHeight="1">
      <c r="N418" s="7"/>
      <c r="O418" s="7"/>
      <c r="P418" s="7"/>
      <c r="Q418" s="7"/>
      <c r="AD418" s="78"/>
      <c r="AE418" s="78"/>
      <c r="AF418" s="78"/>
      <c r="AG418" s="78"/>
      <c r="AH418" s="82"/>
      <c r="AI418" s="78"/>
      <c r="AJ418" s="78"/>
      <c r="AK418" s="78"/>
      <c r="AL418" s="78"/>
      <c r="AM418" s="78"/>
      <c r="AN418" s="78"/>
    </row>
    <row r="419" spans="2:40" ht="15" customHeight="1">
      <c r="B419" s="63"/>
      <c r="E419" s="46" t="s">
        <v>266</v>
      </c>
      <c r="F419" s="46"/>
      <c r="G419" s="46"/>
      <c r="H419" s="46"/>
      <c r="I419" s="46"/>
      <c r="J419" s="46"/>
      <c r="K419" s="46"/>
      <c r="L419" s="46"/>
      <c r="M419" s="46"/>
      <c r="N419" s="46"/>
      <c r="O419" s="46"/>
      <c r="P419" s="46"/>
      <c r="Q419" s="7" t="s">
        <v>133</v>
      </c>
      <c r="AD419" s="54" t="b">
        <f>IF(OR($AE$396&lt;&gt;2,AND($AE$396=2,OR(AE419=1,AE419=2,AE419=3))),FALSE,TRUE)</f>
        <v>0</v>
      </c>
      <c r="AE419" s="54">
        <v>0</v>
      </c>
      <c r="AF419" s="55" t="str">
        <f>AH419&amp;";"&amp;AE419</f>
        <v>010;0</v>
      </c>
      <c r="AG419" s="78"/>
      <c r="AH419" s="82" t="s">
        <v>274</v>
      </c>
      <c r="AI419" s="78"/>
      <c r="AJ419" s="78"/>
      <c r="AK419" s="78"/>
      <c r="AL419" s="78"/>
      <c r="AM419" s="78"/>
      <c r="AN419" s="78"/>
    </row>
    <row r="420" spans="30:40" ht="7.5" customHeight="1">
      <c r="AD420" s="78"/>
      <c r="AE420" s="78"/>
      <c r="AF420" s="78"/>
      <c r="AG420" s="78"/>
      <c r="AH420" s="82"/>
      <c r="AI420" s="78"/>
      <c r="AJ420" s="78"/>
      <c r="AK420" s="78"/>
      <c r="AL420" s="78"/>
      <c r="AM420" s="78"/>
      <c r="AN420" s="78"/>
    </row>
    <row r="421" spans="2:40" ht="15" customHeight="1">
      <c r="B421" s="63"/>
      <c r="E421" s="46" t="s">
        <v>267</v>
      </c>
      <c r="F421" s="46"/>
      <c r="G421" s="46"/>
      <c r="H421" s="46"/>
      <c r="I421" s="46"/>
      <c r="J421" s="46"/>
      <c r="K421" s="46"/>
      <c r="L421" s="46"/>
      <c r="M421" s="46"/>
      <c r="N421" s="46"/>
      <c r="O421" s="46"/>
      <c r="P421" s="46"/>
      <c r="Q421" s="7"/>
      <c r="AD421" s="54" t="b">
        <f>IF(OR($AE$396&lt;&gt;2,AND($AE$396=2,OR(AE421=1,AE421=2,AE421=3))),FALSE,TRUE)</f>
        <v>0</v>
      </c>
      <c r="AE421" s="54">
        <v>0</v>
      </c>
      <c r="AF421" s="55" t="str">
        <f>AH421&amp;";"&amp;AE421</f>
        <v>011;0</v>
      </c>
      <c r="AG421" s="78"/>
      <c r="AH421" s="82" t="s">
        <v>275</v>
      </c>
      <c r="AI421" s="78"/>
      <c r="AJ421" s="78"/>
      <c r="AK421" s="78"/>
      <c r="AL421" s="78"/>
      <c r="AM421" s="78"/>
      <c r="AN421" s="78"/>
    </row>
    <row r="422" spans="17:40" ht="7.5" customHeight="1">
      <c r="Q422" s="7"/>
      <c r="AD422" s="78"/>
      <c r="AE422" s="78"/>
      <c r="AF422" s="78"/>
      <c r="AG422" s="78"/>
      <c r="AH422" s="82"/>
      <c r="AI422" s="78"/>
      <c r="AJ422" s="78"/>
      <c r="AK422" s="78"/>
      <c r="AL422" s="78"/>
      <c r="AM422" s="78"/>
      <c r="AN422" s="78"/>
    </row>
    <row r="423" spans="2:40" ht="15" customHeight="1">
      <c r="B423" s="63"/>
      <c r="E423" s="46" t="s">
        <v>268</v>
      </c>
      <c r="F423" s="46"/>
      <c r="G423" s="46"/>
      <c r="H423" s="46"/>
      <c r="I423" s="46"/>
      <c r="J423" s="46"/>
      <c r="K423" s="46"/>
      <c r="L423" s="46"/>
      <c r="M423" s="46"/>
      <c r="N423" s="46"/>
      <c r="O423" s="46"/>
      <c r="P423" s="46"/>
      <c r="Q423" s="7"/>
      <c r="AD423" s="54" t="b">
        <f>IF(OR($AE$396&lt;&gt;2,AND($AE$396=2,OR(AE423=1,AE423=2,AE423=3))),FALSE,TRUE)</f>
        <v>0</v>
      </c>
      <c r="AE423" s="54">
        <v>0</v>
      </c>
      <c r="AF423" s="55" t="str">
        <f>AH423&amp;";"&amp;AE423</f>
        <v>012;0</v>
      </c>
      <c r="AG423" s="78"/>
      <c r="AH423" s="82" t="s">
        <v>276</v>
      </c>
      <c r="AI423" s="78"/>
      <c r="AJ423" s="78"/>
      <c r="AK423" s="78"/>
      <c r="AL423" s="78"/>
      <c r="AM423" s="78"/>
      <c r="AN423" s="78"/>
    </row>
    <row r="424" spans="13:40" ht="7.5" customHeight="1">
      <c r="M424" s="7"/>
      <c r="N424" s="7"/>
      <c r="O424" s="7"/>
      <c r="P424" s="7"/>
      <c r="Q424" s="7"/>
      <c r="AD424" s="78"/>
      <c r="AE424" s="78"/>
      <c r="AF424" s="78"/>
      <c r="AG424" s="78"/>
      <c r="AH424" s="82"/>
      <c r="AI424" s="78"/>
      <c r="AJ424" s="78"/>
      <c r="AK424" s="78"/>
      <c r="AL424" s="78"/>
      <c r="AM424" s="78"/>
      <c r="AN424" s="78"/>
    </row>
    <row r="425" spans="2:40" ht="15" customHeight="1">
      <c r="B425" s="63"/>
      <c r="E425" s="46" t="s">
        <v>269</v>
      </c>
      <c r="F425" s="46"/>
      <c r="G425" s="46"/>
      <c r="H425" s="46"/>
      <c r="I425" s="46"/>
      <c r="J425" s="46"/>
      <c r="K425" s="46"/>
      <c r="L425" s="46"/>
      <c r="M425" s="46"/>
      <c r="N425" s="46"/>
      <c r="O425" s="46"/>
      <c r="P425" s="46"/>
      <c r="Q425" s="7" t="s">
        <v>133</v>
      </c>
      <c r="AD425" s="54" t="b">
        <f>IF(OR($AE$396&lt;&gt;2,AND($AE$396=2,OR(AE425=1,AE425=2,AE425=3))),FALSE,TRUE)</f>
        <v>0</v>
      </c>
      <c r="AE425" s="54">
        <v>0</v>
      </c>
      <c r="AF425" s="55" t="str">
        <f>AH425&amp;";"&amp;AE425</f>
        <v>013;0</v>
      </c>
      <c r="AG425" s="78"/>
      <c r="AH425" s="82" t="s">
        <v>277</v>
      </c>
      <c r="AI425" s="78"/>
      <c r="AJ425" s="78"/>
      <c r="AK425" s="78"/>
      <c r="AL425" s="78"/>
      <c r="AM425" s="78"/>
      <c r="AN425" s="78"/>
    </row>
    <row r="426" spans="17:40" ht="11.25" customHeight="1">
      <c r="Q426" s="7"/>
      <c r="AD426" s="78"/>
      <c r="AE426" s="55" t="str">
        <f>AF401&amp;"@"&amp;AF403&amp;"@"&amp;AF405&amp;"@"&amp;AF407&amp;"@"&amp;AF409&amp;"@"&amp;AF411&amp;"@"&amp;AF413&amp;"@"&amp;AF415&amp;"@"&amp;AF417&amp;"@"&amp;AF419&amp;"@"&amp;AF421&amp;"@"&amp;AF423&amp;"@"&amp;AF425</f>
        <v>001;0@002;0@003;0@004;0@005;0@006;0@007;0@008;0@009;0@010;0@011;0@012;0@013;0</v>
      </c>
      <c r="AF426" s="78"/>
      <c r="AG426" s="78"/>
      <c r="AH426" s="82"/>
      <c r="AI426" s="78"/>
      <c r="AJ426" s="78"/>
      <c r="AK426" s="78"/>
      <c r="AL426" s="78"/>
      <c r="AM426" s="78"/>
      <c r="AN426" s="78"/>
    </row>
    <row r="427" spans="4:40" ht="15" customHeight="1">
      <c r="D427" s="2" t="s">
        <v>140</v>
      </c>
      <c r="AD427" s="78"/>
      <c r="AE427" s="78"/>
      <c r="AF427" s="78"/>
      <c r="AG427" s="78"/>
      <c r="AH427" s="78"/>
      <c r="AI427" s="78"/>
      <c r="AJ427" s="78"/>
      <c r="AK427" s="78"/>
      <c r="AL427" s="78"/>
      <c r="AM427" s="78"/>
      <c r="AN427" s="78"/>
    </row>
    <row r="428" spans="30:40" ht="4.5" customHeight="1">
      <c r="AD428" s="78"/>
      <c r="AE428" s="78"/>
      <c r="AF428" s="78"/>
      <c r="AG428" s="78"/>
      <c r="AH428" s="78"/>
      <c r="AI428" s="78"/>
      <c r="AJ428" s="78"/>
      <c r="AK428" s="78"/>
      <c r="AL428" s="78"/>
      <c r="AM428" s="78"/>
      <c r="AN428" s="78"/>
    </row>
    <row r="429" spans="5:40" ht="18.75" customHeight="1">
      <c r="E429" s="225"/>
      <c r="F429" s="226"/>
      <c r="G429" s="226"/>
      <c r="H429" s="226"/>
      <c r="I429" s="226"/>
      <c r="J429" s="226"/>
      <c r="K429" s="226"/>
      <c r="L429" s="226"/>
      <c r="M429" s="226"/>
      <c r="N429" s="226"/>
      <c r="O429" s="226"/>
      <c r="P429" s="226"/>
      <c r="Q429" s="226"/>
      <c r="R429" s="226"/>
      <c r="S429" s="226"/>
      <c r="T429" s="226"/>
      <c r="U429" s="226"/>
      <c r="V429" s="226"/>
      <c r="W429" s="226"/>
      <c r="X429" s="226"/>
      <c r="Y429" s="226"/>
      <c r="Z429" s="227"/>
      <c r="AD429" s="78"/>
      <c r="AE429" s="78"/>
      <c r="AF429" s="78"/>
      <c r="AG429" s="78"/>
      <c r="AH429" s="78"/>
      <c r="AI429" s="78"/>
      <c r="AJ429" s="78"/>
      <c r="AK429" s="78"/>
      <c r="AL429" s="78"/>
      <c r="AM429" s="78"/>
      <c r="AN429" s="78"/>
    </row>
    <row r="430" spans="5:40" ht="18.75" customHeight="1">
      <c r="E430" s="231"/>
      <c r="F430" s="232"/>
      <c r="G430" s="232"/>
      <c r="H430" s="232"/>
      <c r="I430" s="232"/>
      <c r="J430" s="232"/>
      <c r="K430" s="232"/>
      <c r="L430" s="232"/>
      <c r="M430" s="232"/>
      <c r="N430" s="232"/>
      <c r="O430" s="232"/>
      <c r="P430" s="232"/>
      <c r="Q430" s="232"/>
      <c r="R430" s="232"/>
      <c r="S430" s="232"/>
      <c r="T430" s="232"/>
      <c r="U430" s="232"/>
      <c r="V430" s="232"/>
      <c r="W430" s="232"/>
      <c r="X430" s="232"/>
      <c r="Y430" s="232"/>
      <c r="Z430" s="233"/>
      <c r="AD430" s="78"/>
      <c r="AE430" s="78"/>
      <c r="AF430" s="78"/>
      <c r="AG430" s="78"/>
      <c r="AH430" s="78"/>
      <c r="AI430" s="78"/>
      <c r="AJ430" s="78"/>
      <c r="AK430" s="78"/>
      <c r="AL430" s="78"/>
      <c r="AM430" s="78"/>
      <c r="AN430" s="78"/>
    </row>
    <row r="431" spans="5:40" ht="4.5" customHeight="1">
      <c r="E431" s="22"/>
      <c r="F431" s="22"/>
      <c r="G431" s="22"/>
      <c r="H431" s="22"/>
      <c r="I431" s="22"/>
      <c r="J431" s="22"/>
      <c r="K431" s="22"/>
      <c r="L431" s="22"/>
      <c r="M431" s="22"/>
      <c r="N431" s="22"/>
      <c r="O431" s="22"/>
      <c r="P431" s="22"/>
      <c r="Q431" s="22"/>
      <c r="R431" s="22"/>
      <c r="S431" s="22"/>
      <c r="T431" s="22"/>
      <c r="U431" s="22"/>
      <c r="V431" s="22"/>
      <c r="W431" s="22"/>
      <c r="X431" s="22"/>
      <c r="Y431" s="22"/>
      <c r="AD431" s="78"/>
      <c r="AE431" s="78"/>
      <c r="AF431" s="78"/>
      <c r="AG431" s="78"/>
      <c r="AH431" s="78"/>
      <c r="AI431" s="78"/>
      <c r="AJ431" s="78"/>
      <c r="AK431" s="78"/>
      <c r="AL431" s="78"/>
      <c r="AM431" s="78"/>
      <c r="AN431" s="78"/>
    </row>
    <row r="432" spans="4:40" ht="15" customHeight="1">
      <c r="D432" s="2" t="s">
        <v>141</v>
      </c>
      <c r="E432" s="22"/>
      <c r="F432" s="22"/>
      <c r="G432" s="22"/>
      <c r="H432" s="22"/>
      <c r="I432" s="22"/>
      <c r="J432" s="22"/>
      <c r="K432" s="22"/>
      <c r="L432" s="22"/>
      <c r="M432" s="22"/>
      <c r="N432" s="22"/>
      <c r="O432" s="22"/>
      <c r="P432" s="22"/>
      <c r="Q432" s="22"/>
      <c r="R432" s="22"/>
      <c r="S432" s="22"/>
      <c r="T432" s="22"/>
      <c r="U432" s="22"/>
      <c r="V432" s="22"/>
      <c r="W432" s="22"/>
      <c r="X432" s="22"/>
      <c r="Y432" s="22"/>
      <c r="AD432" s="78"/>
      <c r="AE432" s="78"/>
      <c r="AF432" s="78"/>
      <c r="AG432" s="78"/>
      <c r="AH432" s="78"/>
      <c r="AI432" s="78"/>
      <c r="AJ432" s="78"/>
      <c r="AK432" s="78"/>
      <c r="AL432" s="78"/>
      <c r="AM432" s="78"/>
      <c r="AN432" s="78"/>
    </row>
    <row r="433" spans="5:40" ht="18.75" customHeight="1">
      <c r="E433" s="225"/>
      <c r="F433" s="226"/>
      <c r="G433" s="226"/>
      <c r="H433" s="226"/>
      <c r="I433" s="226"/>
      <c r="J433" s="226"/>
      <c r="K433" s="226"/>
      <c r="L433" s="226"/>
      <c r="M433" s="226"/>
      <c r="N433" s="226"/>
      <c r="O433" s="226"/>
      <c r="P433" s="226"/>
      <c r="Q433" s="226"/>
      <c r="R433" s="226"/>
      <c r="S433" s="226"/>
      <c r="T433" s="226"/>
      <c r="U433" s="226"/>
      <c r="V433" s="226"/>
      <c r="W433" s="226"/>
      <c r="X433" s="226"/>
      <c r="Y433" s="226"/>
      <c r="Z433" s="227"/>
      <c r="AD433" s="78"/>
      <c r="AE433" s="78"/>
      <c r="AF433" s="78"/>
      <c r="AG433" s="78"/>
      <c r="AH433" s="78"/>
      <c r="AI433" s="78"/>
      <c r="AJ433" s="78"/>
      <c r="AK433" s="78"/>
      <c r="AL433" s="78"/>
      <c r="AM433" s="78"/>
      <c r="AN433" s="78"/>
    </row>
    <row r="434" spans="5:40" ht="18.75" customHeight="1">
      <c r="E434" s="231"/>
      <c r="F434" s="232"/>
      <c r="G434" s="232"/>
      <c r="H434" s="232"/>
      <c r="I434" s="232"/>
      <c r="J434" s="232"/>
      <c r="K434" s="232"/>
      <c r="L434" s="232"/>
      <c r="M434" s="232"/>
      <c r="N434" s="232"/>
      <c r="O434" s="232"/>
      <c r="P434" s="232"/>
      <c r="Q434" s="232"/>
      <c r="R434" s="232"/>
      <c r="S434" s="232"/>
      <c r="T434" s="232"/>
      <c r="U434" s="232"/>
      <c r="V434" s="232"/>
      <c r="W434" s="232"/>
      <c r="X434" s="232"/>
      <c r="Y434" s="232"/>
      <c r="Z434" s="233"/>
      <c r="AD434" s="78"/>
      <c r="AE434" s="78"/>
      <c r="AF434" s="78"/>
      <c r="AG434" s="78"/>
      <c r="AH434" s="78"/>
      <c r="AI434" s="78"/>
      <c r="AJ434" s="78"/>
      <c r="AK434" s="78"/>
      <c r="AL434" s="78"/>
      <c r="AM434" s="78"/>
      <c r="AN434" s="78"/>
    </row>
    <row r="435" spans="30:40" ht="9" customHeight="1">
      <c r="AD435" s="78"/>
      <c r="AE435" s="78"/>
      <c r="AF435" s="78"/>
      <c r="AG435" s="78"/>
      <c r="AH435" s="78"/>
      <c r="AI435" s="78"/>
      <c r="AJ435" s="78"/>
      <c r="AK435" s="78"/>
      <c r="AL435" s="78"/>
      <c r="AM435" s="78"/>
      <c r="AN435" s="78"/>
    </row>
    <row r="436" spans="4:32" ht="75" customHeight="1">
      <c r="D436" s="2" t="s">
        <v>2</v>
      </c>
      <c r="E436" s="160" t="s">
        <v>197</v>
      </c>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E436" s="105"/>
      <c r="AF436" s="105"/>
    </row>
    <row r="437" spans="5:32" ht="15" customHeight="1">
      <c r="E437" s="4"/>
      <c r="F437" s="4"/>
      <c r="G437" s="4"/>
      <c r="H437" s="1"/>
      <c r="I437" s="1"/>
      <c r="J437" s="1"/>
      <c r="K437" s="1"/>
      <c r="L437" s="1"/>
      <c r="M437" s="1"/>
      <c r="N437" s="1"/>
      <c r="O437" s="1"/>
      <c r="P437" s="1"/>
      <c r="Q437" s="1"/>
      <c r="R437" s="1"/>
      <c r="S437" s="1"/>
      <c r="T437" s="1"/>
      <c r="U437" s="1"/>
      <c r="V437" s="1"/>
      <c r="W437" s="1"/>
      <c r="X437" s="1"/>
      <c r="Y437" s="1"/>
      <c r="Z437" s="1"/>
      <c r="AA437" s="1"/>
      <c r="AB437" s="1"/>
      <c r="AE437" s="105"/>
      <c r="AF437" s="105" t="s">
        <v>133</v>
      </c>
    </row>
    <row r="438" spans="2:32" ht="15" customHeight="1">
      <c r="B438" s="13" t="s">
        <v>31</v>
      </c>
      <c r="C438" s="2" t="s">
        <v>129</v>
      </c>
      <c r="AE438" s="105"/>
      <c r="AF438" s="105"/>
    </row>
    <row r="439" spans="31:32" ht="4.5" customHeight="1">
      <c r="AE439" s="105"/>
      <c r="AF439" s="105"/>
    </row>
    <row r="440" spans="4:32" ht="56.25" customHeight="1">
      <c r="D440" s="135" t="s">
        <v>102</v>
      </c>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E440" s="105"/>
      <c r="AF440" s="105"/>
    </row>
    <row r="441" ht="4.5" customHeight="1"/>
    <row r="442" spans="4:28" ht="7.5" customHeight="1">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7"/>
    </row>
    <row r="443" spans="4:40" ht="11.25" customHeight="1">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7"/>
      <c r="AE443" s="78" t="b">
        <v>0</v>
      </c>
      <c r="AF443" s="78" t="b">
        <v>0</v>
      </c>
      <c r="AG443" s="78" t="b">
        <v>0</v>
      </c>
      <c r="AH443" s="78" t="b">
        <v>0</v>
      </c>
      <c r="AI443" s="78" t="b">
        <v>0</v>
      </c>
      <c r="AJ443" s="83" t="s">
        <v>155</v>
      </c>
      <c r="AK443" s="83" t="s">
        <v>156</v>
      </c>
      <c r="AL443" s="83" t="s">
        <v>157</v>
      </c>
      <c r="AM443" s="83" t="s">
        <v>158</v>
      </c>
      <c r="AN443" s="83" t="s">
        <v>160</v>
      </c>
    </row>
    <row r="444" spans="4:40" ht="5.25" customHeight="1">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7"/>
      <c r="AE444" s="57">
        <f>IF(AE443=TRUE,AJ443,0)</f>
        <v>0</v>
      </c>
      <c r="AF444" s="57">
        <f>IF(AF443=TRUE,AK443,0)</f>
        <v>0</v>
      </c>
      <c r="AG444" s="57">
        <f>IF(AG443=TRUE,AL443,0)</f>
        <v>0</v>
      </c>
      <c r="AH444" s="57">
        <f>IF(AH443=TRUE,AM443,0)</f>
        <v>0</v>
      </c>
      <c r="AI444" s="57">
        <f>IF(AI443=TRUE,AN443,0)</f>
        <v>0</v>
      </c>
      <c r="AJ444" s="78"/>
      <c r="AK444" s="78"/>
      <c r="AL444" s="78"/>
      <c r="AM444" s="78"/>
      <c r="AN444" s="78"/>
    </row>
    <row r="445" spans="4:40" ht="11.25" customHeight="1">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7"/>
      <c r="AE445" s="57" t="str">
        <f>AE444&amp;"@"&amp;AF444&amp;"@"&amp;AG444&amp;"@"&amp;AH444&amp;"@"&amp;AI444</f>
        <v>0@0@0@0@0</v>
      </c>
      <c r="AF445" s="55"/>
      <c r="AG445" s="55"/>
      <c r="AH445" s="55"/>
      <c r="AI445" s="55"/>
      <c r="AJ445" s="78"/>
      <c r="AK445" s="78"/>
      <c r="AL445" s="78"/>
      <c r="AM445" s="78"/>
      <c r="AN445" s="78"/>
    </row>
    <row r="446" spans="4:35" ht="5.25" customHeight="1">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7"/>
      <c r="AE446" s="78"/>
      <c r="AF446" s="78"/>
      <c r="AG446" s="78"/>
      <c r="AH446" s="78"/>
      <c r="AI446" s="78"/>
    </row>
    <row r="447" spans="4:35" ht="11.25" customHeight="1">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7"/>
      <c r="AE447" s="78"/>
      <c r="AF447" s="78"/>
      <c r="AG447" s="78"/>
      <c r="AH447" s="78"/>
      <c r="AI447" s="78"/>
    </row>
    <row r="448" spans="31:35" ht="4.5" customHeight="1">
      <c r="AE448" s="78"/>
      <c r="AF448" s="78"/>
      <c r="AG448" s="78"/>
      <c r="AH448" s="78"/>
      <c r="AI448" s="78"/>
    </row>
    <row r="449" ht="4.5" customHeight="1"/>
    <row r="450" spans="4:27" ht="27.75" customHeight="1">
      <c r="D450" s="172" t="s">
        <v>103</v>
      </c>
      <c r="E450" s="237"/>
      <c r="F450" s="238"/>
      <c r="G450" s="238"/>
      <c r="H450" s="238"/>
      <c r="I450" s="238"/>
      <c r="J450" s="238"/>
      <c r="K450" s="238"/>
      <c r="L450" s="238"/>
      <c r="M450" s="238"/>
      <c r="N450" s="238"/>
      <c r="O450" s="238"/>
      <c r="P450" s="238"/>
      <c r="Q450" s="238"/>
      <c r="R450" s="238"/>
      <c r="S450" s="238"/>
      <c r="T450" s="238"/>
      <c r="U450" s="238"/>
      <c r="V450" s="238"/>
      <c r="W450" s="238"/>
      <c r="X450" s="238"/>
      <c r="Y450" s="238"/>
      <c r="Z450" s="238"/>
      <c r="AA450" s="239"/>
    </row>
    <row r="451" spans="4:27" ht="27.75" customHeight="1">
      <c r="D451" s="224"/>
      <c r="E451" s="243"/>
      <c r="F451" s="244"/>
      <c r="G451" s="244"/>
      <c r="H451" s="244"/>
      <c r="I451" s="244"/>
      <c r="J451" s="244"/>
      <c r="K451" s="244"/>
      <c r="L451" s="244"/>
      <c r="M451" s="244"/>
      <c r="N451" s="244"/>
      <c r="O451" s="244"/>
      <c r="P451" s="244"/>
      <c r="Q451" s="244"/>
      <c r="R451" s="244"/>
      <c r="S451" s="244"/>
      <c r="T451" s="244"/>
      <c r="U451" s="244"/>
      <c r="V451" s="244"/>
      <c r="W451" s="244"/>
      <c r="X451" s="244"/>
      <c r="Y451" s="244"/>
      <c r="Z451" s="244"/>
      <c r="AA451" s="245"/>
    </row>
    <row r="452" ht="15" customHeight="1"/>
    <row r="453" spans="2:3" ht="15" customHeight="1">
      <c r="B453" s="13" t="s">
        <v>32</v>
      </c>
      <c r="C453" s="2" t="s">
        <v>130</v>
      </c>
    </row>
    <row r="454" ht="4.5" customHeight="1"/>
    <row r="455" spans="4:28" ht="30" customHeight="1">
      <c r="D455" s="165" t="s">
        <v>145</v>
      </c>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
      <c r="AB455" s="1"/>
    </row>
    <row r="456" ht="4.5" customHeight="1"/>
    <row r="457" spans="2:31" ht="15" customHeight="1">
      <c r="B457" s="63" t="str">
        <f>IF(AD457=TRUE,"未記入","")</f>
        <v>未記入</v>
      </c>
      <c r="D457" s="47"/>
      <c r="E457" s="47"/>
      <c r="F457" s="47"/>
      <c r="G457" s="47"/>
      <c r="H457" s="47"/>
      <c r="I457" s="47"/>
      <c r="J457" s="47"/>
      <c r="K457" s="47"/>
      <c r="L457" s="47"/>
      <c r="M457" s="47"/>
      <c r="N457" s="47"/>
      <c r="O457" s="47"/>
      <c r="P457" s="47"/>
      <c r="Q457" s="47"/>
      <c r="R457" s="47"/>
      <c r="S457" s="47"/>
      <c r="T457" s="47"/>
      <c r="U457" s="47"/>
      <c r="V457" s="47"/>
      <c r="W457" s="7"/>
      <c r="X457" s="7"/>
      <c r="Y457" s="7"/>
      <c r="Z457" s="7"/>
      <c r="AA457" s="7"/>
      <c r="AB457" s="7"/>
      <c r="AD457" s="54" t="b">
        <f>IF(OR(AE457=1,AE457=2),FALSE,TRUE)</f>
        <v>1</v>
      </c>
      <c r="AE457" s="54">
        <v>0</v>
      </c>
    </row>
    <row r="458" spans="4:28" ht="7.5" customHeight="1">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spans="4:28" ht="15" customHeight="1">
      <c r="D459" s="7" t="s">
        <v>104</v>
      </c>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spans="4:28" ht="4.5" customHeight="1">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spans="4:37" ht="15" customHeight="1">
      <c r="D461" s="47"/>
      <c r="E461" s="47"/>
      <c r="F461" s="47"/>
      <c r="G461" s="47"/>
      <c r="H461" s="47"/>
      <c r="I461" s="47"/>
      <c r="J461" s="47"/>
      <c r="K461" s="47"/>
      <c r="L461" s="47"/>
      <c r="M461" s="47"/>
      <c r="N461" s="47"/>
      <c r="O461" s="47"/>
      <c r="P461" s="47"/>
      <c r="Q461" s="47"/>
      <c r="R461" s="47"/>
      <c r="S461" s="47"/>
      <c r="T461" s="47"/>
      <c r="U461" s="47"/>
      <c r="V461" s="47"/>
      <c r="W461" s="7"/>
      <c r="X461" s="7"/>
      <c r="Y461" s="7"/>
      <c r="Z461" s="7"/>
      <c r="AA461" s="7"/>
      <c r="AB461" s="7"/>
      <c r="AE461" s="54" t="b">
        <v>0</v>
      </c>
      <c r="AF461" s="54" t="b">
        <v>0</v>
      </c>
      <c r="AG461" s="54" t="b">
        <v>0</v>
      </c>
      <c r="AI461" s="88" t="s">
        <v>155</v>
      </c>
      <c r="AJ461" s="88" t="s">
        <v>156</v>
      </c>
      <c r="AK461" s="88" t="s">
        <v>157</v>
      </c>
    </row>
    <row r="462" spans="4:33" ht="7.5" customHeight="1">
      <c r="D462" s="7" t="s">
        <v>105</v>
      </c>
      <c r="E462" s="7"/>
      <c r="F462" s="7"/>
      <c r="G462" s="7"/>
      <c r="H462" s="7"/>
      <c r="I462" s="7"/>
      <c r="J462" s="7"/>
      <c r="K462" s="7"/>
      <c r="L462" s="7"/>
      <c r="M462" s="7"/>
      <c r="N462" s="7"/>
      <c r="O462" s="7"/>
      <c r="P462" s="7"/>
      <c r="Q462" s="7"/>
      <c r="R462" s="7"/>
      <c r="S462" s="7"/>
      <c r="T462" s="7"/>
      <c r="U462" s="7"/>
      <c r="V462" s="7"/>
      <c r="W462" s="7"/>
      <c r="X462" s="7"/>
      <c r="Y462" s="7"/>
      <c r="Z462" s="7"/>
      <c r="AA462" s="7"/>
      <c r="AB462" s="7"/>
      <c r="AE462" s="54">
        <f>IF(AE461=TRUE,AI461,0)</f>
        <v>0</v>
      </c>
      <c r="AF462" s="54">
        <f>IF(AF461=TRUE,AJ461,0)</f>
        <v>0</v>
      </c>
      <c r="AG462" s="54">
        <f>IF(AG461=TRUE,AK461,0)</f>
        <v>0</v>
      </c>
    </row>
    <row r="463" spans="4:31" ht="30" customHeight="1">
      <c r="D463" s="218" t="s">
        <v>139</v>
      </c>
      <c r="E463" s="218"/>
      <c r="F463" s="218"/>
      <c r="G463" s="247"/>
      <c r="H463" s="248"/>
      <c r="I463" s="249"/>
      <c r="J463" s="249"/>
      <c r="K463" s="249"/>
      <c r="L463" s="249"/>
      <c r="M463" s="249"/>
      <c r="N463" s="249"/>
      <c r="O463" s="249"/>
      <c r="P463" s="249"/>
      <c r="Q463" s="249"/>
      <c r="R463" s="249"/>
      <c r="S463" s="249"/>
      <c r="T463" s="249"/>
      <c r="U463" s="249"/>
      <c r="V463" s="249"/>
      <c r="W463" s="249"/>
      <c r="X463" s="249"/>
      <c r="Y463" s="249"/>
      <c r="Z463" s="250"/>
      <c r="AA463" s="7"/>
      <c r="AB463" s="7"/>
      <c r="AE463" s="107" t="str">
        <f>AE462&amp;"@"&amp;AF462&amp;"@"&amp;AG462</f>
        <v>0@0@0</v>
      </c>
    </row>
    <row r="464" ht="4.5" customHeight="1"/>
    <row r="465" spans="4:28" ht="3.75" customHeight="1">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ht="15" customHeight="1"/>
    <row r="467" spans="2:3" ht="15" customHeight="1">
      <c r="B467" s="13" t="s">
        <v>29</v>
      </c>
      <c r="C467" s="2" t="s">
        <v>131</v>
      </c>
    </row>
    <row r="468" ht="4.5" customHeight="1"/>
    <row r="469" spans="4:28" ht="71.25" customHeight="1">
      <c r="D469" s="135" t="s">
        <v>138</v>
      </c>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row>
    <row r="470" ht="7.5" customHeight="1"/>
    <row r="471" spans="2:31" ht="16.5" customHeight="1">
      <c r="B471" s="63" t="str">
        <f>IF(AD471=TRUE,"未記入","")</f>
        <v>未記入</v>
      </c>
      <c r="D471" s="47"/>
      <c r="E471" s="47"/>
      <c r="F471" s="47"/>
      <c r="G471" s="47"/>
      <c r="H471" s="47"/>
      <c r="I471" s="47"/>
      <c r="J471" s="47"/>
      <c r="K471" s="47"/>
      <c r="L471" s="47"/>
      <c r="M471" s="47"/>
      <c r="N471" s="47"/>
      <c r="O471" s="47"/>
      <c r="P471" s="47"/>
      <c r="Q471" s="47"/>
      <c r="R471" s="47"/>
      <c r="S471" s="47"/>
      <c r="T471" s="47"/>
      <c r="U471" s="47"/>
      <c r="V471" s="47"/>
      <c r="W471" s="7"/>
      <c r="X471" s="7"/>
      <c r="Y471" s="7"/>
      <c r="Z471" s="7"/>
      <c r="AA471" s="7"/>
      <c r="AB471" s="7"/>
      <c r="AD471" s="54" t="b">
        <f>IF(OR(AE471=1,AE471=2,AE471=3),FALSE,TRUE)</f>
        <v>1</v>
      </c>
      <c r="AE471" s="54">
        <v>0</v>
      </c>
    </row>
    <row r="472" spans="4:22" ht="4.5" customHeight="1">
      <c r="D472" s="46"/>
      <c r="E472" s="46"/>
      <c r="F472" s="46"/>
      <c r="G472" s="46"/>
      <c r="H472" s="46"/>
      <c r="I472" s="46"/>
      <c r="J472" s="46"/>
      <c r="K472" s="46"/>
      <c r="L472" s="46"/>
      <c r="M472" s="46"/>
      <c r="N472" s="46"/>
      <c r="O472" s="46"/>
      <c r="P472" s="46"/>
      <c r="Q472" s="46"/>
      <c r="R472" s="46"/>
      <c r="S472" s="46"/>
      <c r="T472" s="46"/>
      <c r="U472" s="46"/>
      <c r="V472" s="46"/>
    </row>
    <row r="473" ht="15" customHeight="1"/>
    <row r="474" ht="18.75" customHeight="1">
      <c r="C474" s="2" t="s">
        <v>106</v>
      </c>
    </row>
    <row r="475" ht="5.25" customHeight="1"/>
    <row r="476" spans="2:3" ht="15" customHeight="1">
      <c r="B476" s="13" t="s">
        <v>75</v>
      </c>
      <c r="C476" s="2" t="s">
        <v>132</v>
      </c>
    </row>
    <row r="477" ht="4.5" customHeight="1"/>
    <row r="478" spans="4:28" ht="18.75" customHeight="1">
      <c r="D478" s="165" t="s">
        <v>152</v>
      </c>
      <c r="E478" s="165"/>
      <c r="F478" s="165"/>
      <c r="G478" s="165"/>
      <c r="H478" s="165"/>
      <c r="I478" s="165"/>
      <c r="J478" s="165"/>
      <c r="K478" s="165"/>
      <c r="L478" s="165"/>
      <c r="M478" s="165"/>
      <c r="N478" s="165"/>
      <c r="O478" s="165"/>
      <c r="P478" s="165"/>
      <c r="Q478" s="165"/>
      <c r="R478" s="165"/>
      <c r="S478" s="165"/>
      <c r="T478" s="165"/>
      <c r="U478" s="165"/>
      <c r="V478" s="165"/>
      <c r="W478" s="165"/>
      <c r="X478" s="165"/>
      <c r="Y478" s="165"/>
      <c r="Z478" s="165"/>
      <c r="AA478" s="4"/>
      <c r="AB478" s="4"/>
    </row>
    <row r="479" ht="7.5" customHeight="1"/>
    <row r="480" spans="2:35" ht="15" customHeight="1">
      <c r="B480" s="63" t="str">
        <f>IF(AD480=TRUE,"未記入","")</f>
        <v>未記入</v>
      </c>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D480" s="54" t="b">
        <f>IF(OR(AE480:AF490),FALSE,TRUE)</f>
        <v>1</v>
      </c>
      <c r="AE480" s="54" t="b">
        <v>0</v>
      </c>
      <c r="AF480" s="54" t="b">
        <v>0</v>
      </c>
      <c r="AH480" s="88" t="s">
        <v>155</v>
      </c>
      <c r="AI480" s="88" t="s">
        <v>156</v>
      </c>
    </row>
    <row r="481" spans="4:32" ht="7.5" customHeight="1">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E481" s="54">
        <f>IF(AE480=TRUE,AH480,0)</f>
        <v>0</v>
      </c>
      <c r="AF481" s="54">
        <f>IF(AF480=TRUE,AI480,0)</f>
        <v>0</v>
      </c>
    </row>
    <row r="482" spans="4:35" ht="15" customHeight="1">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E482" s="54" t="b">
        <v>0</v>
      </c>
      <c r="AF482" s="54" t="b">
        <v>0</v>
      </c>
      <c r="AH482" s="88" t="s">
        <v>157</v>
      </c>
      <c r="AI482" s="88" t="s">
        <v>158</v>
      </c>
    </row>
    <row r="483" spans="4:32" ht="7.5" customHeight="1">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E483" s="54">
        <f>IF(AE482=TRUE,AH482,0)</f>
        <v>0</v>
      </c>
      <c r="AF483" s="54">
        <f>IF(AF482=TRUE,AI482,0)</f>
        <v>0</v>
      </c>
    </row>
    <row r="484" spans="4:35" ht="15" customHeight="1">
      <c r="D484" s="75"/>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E484" s="54" t="b">
        <v>0</v>
      </c>
      <c r="AF484" s="54" t="b">
        <v>0</v>
      </c>
      <c r="AH484" s="88" t="s">
        <v>159</v>
      </c>
      <c r="AI484" s="88" t="s">
        <v>210</v>
      </c>
    </row>
    <row r="485" spans="4:32" ht="7.5" customHeight="1">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E485" s="54">
        <f>IF(AE484=TRUE,AH484,0)</f>
        <v>0</v>
      </c>
      <c r="AF485" s="54">
        <f>IF(AF484=TRUE,AI484,0)</f>
        <v>0</v>
      </c>
    </row>
    <row r="486" spans="4:35" ht="15" customHeight="1">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E486" s="54" t="b">
        <v>0</v>
      </c>
      <c r="AF486" s="54" t="b">
        <v>0</v>
      </c>
      <c r="AH486" s="88" t="s">
        <v>211</v>
      </c>
      <c r="AI486" s="88" t="s">
        <v>212</v>
      </c>
    </row>
    <row r="487" spans="4:32" ht="7.5" customHeight="1">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E487" s="54">
        <f>IF(AE486=TRUE,AH486,0)</f>
        <v>0</v>
      </c>
      <c r="AF487" s="54">
        <f>IF(AF486=TRUE,AI486,0)</f>
        <v>0</v>
      </c>
    </row>
    <row r="488" spans="4:35" ht="15" customHeight="1">
      <c r="D488" s="46"/>
      <c r="E488" s="48"/>
      <c r="F488" s="48"/>
      <c r="G488" s="48"/>
      <c r="H488" s="49"/>
      <c r="I488" s="49"/>
      <c r="J488" s="49"/>
      <c r="K488" s="49"/>
      <c r="L488" s="49"/>
      <c r="M488" s="49"/>
      <c r="N488" s="49"/>
      <c r="O488" s="49"/>
      <c r="P488" s="49"/>
      <c r="Q488" s="49"/>
      <c r="R488" s="49"/>
      <c r="S488" s="49"/>
      <c r="T488" s="49"/>
      <c r="U488" s="49"/>
      <c r="V488" s="49"/>
      <c r="W488" s="49"/>
      <c r="X488" s="49"/>
      <c r="Y488" s="49"/>
      <c r="Z488" s="49"/>
      <c r="AA488" s="49"/>
      <c r="AB488" s="1"/>
      <c r="AE488" s="54" t="b">
        <v>0</v>
      </c>
      <c r="AF488" s="54" t="b">
        <v>0</v>
      </c>
      <c r="AH488" s="88" t="s">
        <v>213</v>
      </c>
      <c r="AI488" s="88" t="s">
        <v>214</v>
      </c>
    </row>
    <row r="489" spans="4:32" ht="4.5" customHeight="1">
      <c r="D489" s="46"/>
      <c r="E489" s="48"/>
      <c r="F489" s="48"/>
      <c r="G489" s="48"/>
      <c r="H489" s="49"/>
      <c r="I489" s="49"/>
      <c r="J489" s="49"/>
      <c r="K489" s="49"/>
      <c r="L489" s="49"/>
      <c r="M489" s="49"/>
      <c r="N489" s="49"/>
      <c r="O489" s="49"/>
      <c r="P489" s="49"/>
      <c r="Q489" s="49"/>
      <c r="R489" s="49"/>
      <c r="S489" s="49"/>
      <c r="T489" s="49"/>
      <c r="U489" s="49"/>
      <c r="V489" s="49"/>
      <c r="W489" s="49"/>
      <c r="X489" s="49"/>
      <c r="Y489" s="49"/>
      <c r="Z489" s="49"/>
      <c r="AA489" s="49"/>
      <c r="AB489" s="1"/>
      <c r="AE489" s="54">
        <f>IF(AE488=TRUE,AH488,0)</f>
        <v>0</v>
      </c>
      <c r="AF489" s="54">
        <f>IF(AF488=TRUE,AI488,0)</f>
        <v>0</v>
      </c>
    </row>
    <row r="490" spans="4:35" ht="15" customHeight="1">
      <c r="D490" s="46"/>
      <c r="E490" s="48"/>
      <c r="F490" s="48"/>
      <c r="G490" s="48"/>
      <c r="H490" s="49"/>
      <c r="I490" s="49"/>
      <c r="J490" s="49"/>
      <c r="K490" s="49"/>
      <c r="L490" s="49"/>
      <c r="M490" s="49"/>
      <c r="N490" s="49"/>
      <c r="O490" s="49"/>
      <c r="P490" s="49"/>
      <c r="Q490" s="49"/>
      <c r="R490" s="49"/>
      <c r="S490" s="49"/>
      <c r="T490" s="49"/>
      <c r="U490" s="49"/>
      <c r="V490" s="49"/>
      <c r="W490" s="49"/>
      <c r="X490" s="49"/>
      <c r="Y490" s="49"/>
      <c r="Z490" s="49"/>
      <c r="AA490" s="49"/>
      <c r="AB490" s="1"/>
      <c r="AE490" s="54" t="b">
        <v>0</v>
      </c>
      <c r="AH490" s="88" t="s">
        <v>338</v>
      </c>
      <c r="AI490" s="88"/>
    </row>
    <row r="491" spans="4:31" ht="4.5" customHeight="1">
      <c r="D491" s="46"/>
      <c r="E491" s="48"/>
      <c r="F491" s="48"/>
      <c r="G491" s="48"/>
      <c r="H491" s="49"/>
      <c r="I491" s="49"/>
      <c r="J491" s="49"/>
      <c r="K491" s="49"/>
      <c r="L491" s="49"/>
      <c r="M491" s="49"/>
      <c r="N491" s="49"/>
      <c r="O491" s="49"/>
      <c r="P491" s="49"/>
      <c r="Q491" s="49"/>
      <c r="R491" s="49"/>
      <c r="S491" s="49"/>
      <c r="T491" s="49"/>
      <c r="U491" s="49"/>
      <c r="V491" s="49"/>
      <c r="W491" s="49"/>
      <c r="X491" s="49"/>
      <c r="Y491" s="49"/>
      <c r="Z491" s="49"/>
      <c r="AA491" s="49"/>
      <c r="AB491" s="1"/>
      <c r="AE491" s="54">
        <f>IF(AE490=TRUE,AH490,0)</f>
        <v>0</v>
      </c>
    </row>
    <row r="492" spans="5:31" ht="15" customHeight="1">
      <c r="E492" s="4"/>
      <c r="F492" s="4"/>
      <c r="G492" s="4"/>
      <c r="H492" s="1"/>
      <c r="I492" s="1"/>
      <c r="J492" s="1"/>
      <c r="K492" s="1"/>
      <c r="L492" s="1"/>
      <c r="M492" s="1"/>
      <c r="N492" s="1"/>
      <c r="O492" s="1"/>
      <c r="P492" s="1"/>
      <c r="Q492" s="1"/>
      <c r="R492" s="1"/>
      <c r="S492" s="1"/>
      <c r="T492" s="1"/>
      <c r="U492" s="1"/>
      <c r="V492" s="1"/>
      <c r="W492" s="1"/>
      <c r="X492" s="1"/>
      <c r="Y492" s="1"/>
      <c r="Z492" s="1"/>
      <c r="AA492" s="1"/>
      <c r="AB492" s="1"/>
      <c r="AE492" s="107" t="str">
        <f>AE481&amp;"@"&amp;AF481&amp;"@"&amp;AE483&amp;"@"&amp;AF483&amp;"@"&amp;AE485&amp;"@"&amp;AF485&amp;"@"&amp;AE487&amp;"@"&amp;AF487&amp;"@"&amp;AE489&amp;"@"&amp;AF489&amp;"@"&amp;AE491</f>
        <v>0@0@0@0@0@0@0@0@0@0@0</v>
      </c>
    </row>
    <row r="493" spans="5:31" ht="8.25" customHeight="1">
      <c r="E493" s="4"/>
      <c r="F493" s="4"/>
      <c r="G493" s="4"/>
      <c r="H493" s="1"/>
      <c r="I493" s="1"/>
      <c r="J493" s="1"/>
      <c r="K493" s="1"/>
      <c r="L493" s="1"/>
      <c r="M493" s="1"/>
      <c r="N493" s="1"/>
      <c r="O493" s="1"/>
      <c r="P493" s="1"/>
      <c r="Q493" s="1"/>
      <c r="R493" s="1"/>
      <c r="S493" s="1"/>
      <c r="T493" s="1"/>
      <c r="U493" s="1"/>
      <c r="V493" s="1"/>
      <c r="W493" s="1"/>
      <c r="X493" s="1"/>
      <c r="Y493" s="1"/>
      <c r="Z493" s="1"/>
      <c r="AA493" s="1"/>
      <c r="AB493" s="1"/>
      <c r="AE493" s="105"/>
    </row>
    <row r="494" spans="2:3" ht="15" customHeight="1">
      <c r="B494" s="13" t="s">
        <v>215</v>
      </c>
      <c r="C494" s="2" t="s">
        <v>216</v>
      </c>
    </row>
    <row r="495" ht="4.5" customHeight="1"/>
    <row r="496" spans="4:28" ht="30" customHeight="1">
      <c r="D496" s="165" t="s">
        <v>107</v>
      </c>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c r="AA496" s="4"/>
      <c r="AB496" s="4"/>
    </row>
    <row r="497" ht="4.5" customHeight="1"/>
    <row r="498" spans="2:31" ht="15" customHeight="1">
      <c r="B498" s="63" t="str">
        <f>IF(AD498=TRUE,"未記入","")</f>
        <v>未記入</v>
      </c>
      <c r="D498" s="46"/>
      <c r="E498" s="46"/>
      <c r="F498" s="46"/>
      <c r="G498" s="46"/>
      <c r="H498" s="46"/>
      <c r="I498" s="46"/>
      <c r="J498" s="46"/>
      <c r="K498" s="46"/>
      <c r="L498" s="46"/>
      <c r="M498" s="46"/>
      <c r="N498" s="46"/>
      <c r="O498" s="46"/>
      <c r="P498" s="46"/>
      <c r="Q498" s="46"/>
      <c r="R498" s="46"/>
      <c r="AD498" s="54" t="b">
        <f>IF(OR(AE498=1,AE498=2),FALSE,TRUE)</f>
        <v>1</v>
      </c>
      <c r="AE498" s="54">
        <v>0</v>
      </c>
    </row>
    <row r="499" ht="4.5" customHeight="1"/>
    <row r="500" spans="2:30" ht="26.25" customHeight="1">
      <c r="B500" s="63">
        <f>IF(AD500=TRUE,"未記入","")</f>
      </c>
      <c r="D500" s="159" t="s">
        <v>270</v>
      </c>
      <c r="E500" s="159"/>
      <c r="F500" s="159"/>
      <c r="G500" s="240"/>
      <c r="H500" s="241"/>
      <c r="I500" s="241"/>
      <c r="J500" s="241"/>
      <c r="K500" s="241"/>
      <c r="L500" s="241"/>
      <c r="M500" s="241"/>
      <c r="N500" s="241"/>
      <c r="O500" s="241"/>
      <c r="P500" s="241"/>
      <c r="Q500" s="241"/>
      <c r="R500" s="241"/>
      <c r="S500" s="241"/>
      <c r="T500" s="241"/>
      <c r="U500" s="241"/>
      <c r="V500" s="241"/>
      <c r="W500" s="241"/>
      <c r="X500" s="241"/>
      <c r="Y500" s="241"/>
      <c r="Z500" s="242"/>
      <c r="AD500" s="54" t="b">
        <f>IF(AND(AE498=1,G500=""),TRUE,FALSE)</f>
        <v>0</v>
      </c>
    </row>
    <row r="501" spans="5:25" ht="6.75" customHeight="1">
      <c r="E501" s="22"/>
      <c r="F501" s="22"/>
      <c r="G501" s="22"/>
      <c r="H501" s="22"/>
      <c r="I501" s="22"/>
      <c r="J501" s="22"/>
      <c r="K501" s="22"/>
      <c r="L501" s="22"/>
      <c r="M501" s="22"/>
      <c r="N501" s="22"/>
      <c r="O501" s="22"/>
      <c r="P501" s="22"/>
      <c r="Q501" s="22"/>
      <c r="R501" s="22"/>
      <c r="S501" s="22"/>
      <c r="T501" s="22"/>
      <c r="U501" s="22"/>
      <c r="V501" s="22"/>
      <c r="W501" s="22"/>
      <c r="X501" s="22"/>
      <c r="Y501" s="22"/>
    </row>
    <row r="502" ht="22.5" customHeight="1"/>
    <row r="503" ht="15" customHeight="1">
      <c r="C503" s="2" t="s">
        <v>46</v>
      </c>
    </row>
    <row r="504" ht="7.5" customHeight="1"/>
    <row r="505" spans="2:3" ht="15" customHeight="1">
      <c r="B505" s="2"/>
      <c r="C505" s="2" t="s">
        <v>217</v>
      </c>
    </row>
    <row r="506" ht="7.5" customHeight="1">
      <c r="B506" s="2"/>
    </row>
    <row r="507" spans="2:28" ht="18.75" customHeight="1">
      <c r="B507" s="40" t="s">
        <v>218</v>
      </c>
      <c r="C507" s="165" t="s">
        <v>190</v>
      </c>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c r="AA507" s="165"/>
      <c r="AB507" s="165"/>
    </row>
    <row r="508" spans="2:28" ht="4.5" customHeight="1">
      <c r="B508" s="40"/>
      <c r="C508" s="41"/>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row>
    <row r="509" spans="4:28" ht="41.25" customHeight="1">
      <c r="D509" s="165" t="s">
        <v>249</v>
      </c>
      <c r="E509" s="165"/>
      <c r="F509" s="165"/>
      <c r="G509" s="165"/>
      <c r="H509" s="165"/>
      <c r="I509" s="165"/>
      <c r="J509" s="165"/>
      <c r="K509" s="165"/>
      <c r="L509" s="165"/>
      <c r="M509" s="165"/>
      <c r="N509" s="165"/>
      <c r="O509" s="165"/>
      <c r="P509" s="165"/>
      <c r="Q509" s="165"/>
      <c r="R509" s="165"/>
      <c r="S509" s="165"/>
      <c r="T509" s="165"/>
      <c r="U509" s="165"/>
      <c r="V509" s="165"/>
      <c r="W509" s="165"/>
      <c r="X509" s="165"/>
      <c r="Y509" s="165"/>
      <c r="Z509" s="165"/>
      <c r="AA509" s="165"/>
      <c r="AB509" s="165"/>
    </row>
    <row r="510" spans="4:28" ht="4.5" customHeight="1">
      <c r="D510" s="4"/>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4:34" ht="22.5" customHeight="1">
      <c r="D511" s="50" t="s">
        <v>108</v>
      </c>
      <c r="E511" s="50"/>
      <c r="F511" s="50"/>
      <c r="G511" s="50"/>
      <c r="H511" s="50"/>
      <c r="I511" s="50"/>
      <c r="J511" s="50"/>
      <c r="K511" s="50"/>
      <c r="L511" s="36"/>
      <c r="M511" s="36"/>
      <c r="N511" s="1"/>
      <c r="O511" s="1"/>
      <c r="P511" s="1"/>
      <c r="Q511" s="234"/>
      <c r="R511" s="235"/>
      <c r="S511" s="236"/>
      <c r="T511" s="17" t="s">
        <v>24</v>
      </c>
      <c r="U511" s="17"/>
      <c r="V511" s="17"/>
      <c r="W511" s="1"/>
      <c r="X511" s="1"/>
      <c r="Y511" s="1"/>
      <c r="Z511" s="1"/>
      <c r="AA511" s="1"/>
      <c r="AB511" s="1"/>
      <c r="AE511" s="54">
        <f>Q511</f>
        <v>0</v>
      </c>
      <c r="AF511" s="54" t="str">
        <f>AH511&amp;";"&amp;AE511</f>
        <v>023;0</v>
      </c>
      <c r="AH511" s="88" t="s">
        <v>219</v>
      </c>
    </row>
    <row r="512" spans="4:28" ht="4.5" customHeight="1">
      <c r="D512" s="4"/>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4:28" ht="4.5" customHeight="1">
      <c r="D513" s="4"/>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4:34" ht="22.5" customHeight="1">
      <c r="D514" s="50" t="s">
        <v>47</v>
      </c>
      <c r="E514" s="50"/>
      <c r="F514" s="50"/>
      <c r="G514" s="50"/>
      <c r="H514" s="50"/>
      <c r="I514" s="50"/>
      <c r="J514" s="50"/>
      <c r="K514" s="50"/>
      <c r="L514" s="50"/>
      <c r="M514" s="50"/>
      <c r="N514" s="50"/>
      <c r="O514" s="50"/>
      <c r="P514" s="1"/>
      <c r="Q514" s="234"/>
      <c r="R514" s="235"/>
      <c r="S514" s="236"/>
      <c r="T514" s="17" t="s">
        <v>24</v>
      </c>
      <c r="U514" s="17"/>
      <c r="V514" s="17"/>
      <c r="W514" s="1"/>
      <c r="X514" s="1"/>
      <c r="Y514" s="1"/>
      <c r="Z514" s="1"/>
      <c r="AA514" s="1"/>
      <c r="AB514" s="1"/>
      <c r="AE514" s="54">
        <f>Q514</f>
        <v>0</v>
      </c>
      <c r="AF514" s="54" t="str">
        <f>AH514&amp;";"&amp;AE514</f>
        <v>041;0</v>
      </c>
      <c r="AH514" s="88" t="s">
        <v>220</v>
      </c>
    </row>
    <row r="515" spans="4:28" ht="4.5" customHeight="1">
      <c r="D515" s="4"/>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4:28" ht="4.5" customHeight="1">
      <c r="D516" s="4"/>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4:34" ht="22.5" customHeight="1">
      <c r="D517" s="50" t="s">
        <v>48</v>
      </c>
      <c r="E517" s="50"/>
      <c r="F517" s="50"/>
      <c r="G517" s="50"/>
      <c r="H517" s="50"/>
      <c r="I517" s="50"/>
      <c r="J517" s="50"/>
      <c r="K517" s="50"/>
      <c r="L517" s="50"/>
      <c r="M517" s="50"/>
      <c r="N517" s="50"/>
      <c r="O517" s="50"/>
      <c r="P517" s="1"/>
      <c r="Q517" s="234"/>
      <c r="R517" s="235"/>
      <c r="S517" s="236"/>
      <c r="T517" s="17" t="s">
        <v>24</v>
      </c>
      <c r="U517" s="17"/>
      <c r="V517" s="17"/>
      <c r="W517" s="1"/>
      <c r="X517" s="1"/>
      <c r="Y517" s="1"/>
      <c r="Z517" s="1"/>
      <c r="AA517" s="1"/>
      <c r="AB517" s="1"/>
      <c r="AE517" s="54">
        <f>Q517</f>
        <v>0</v>
      </c>
      <c r="AF517" s="54" t="str">
        <f>AH517&amp;";"&amp;AE517</f>
        <v>047;0</v>
      </c>
      <c r="AH517" s="88" t="s">
        <v>221</v>
      </c>
    </row>
    <row r="518" spans="4:28" ht="4.5" customHeight="1">
      <c r="D518" s="4"/>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4:28" ht="4.5" customHeight="1">
      <c r="D519" s="4"/>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4:34" ht="22.5" customHeight="1">
      <c r="D520" s="76" t="s">
        <v>49</v>
      </c>
      <c r="E520" s="76"/>
      <c r="F520" s="76"/>
      <c r="G520" s="76"/>
      <c r="H520" s="76"/>
      <c r="I520" s="76"/>
      <c r="J520" s="76"/>
      <c r="K520" s="76"/>
      <c r="L520" s="76"/>
      <c r="M520" s="76"/>
      <c r="N520" s="76"/>
      <c r="O520" s="1"/>
      <c r="P520" s="1"/>
      <c r="Q520" s="234"/>
      <c r="R520" s="235"/>
      <c r="S520" s="236"/>
      <c r="T520" s="17" t="s">
        <v>24</v>
      </c>
      <c r="U520" s="17"/>
      <c r="V520" s="17"/>
      <c r="W520" s="1"/>
      <c r="X520" s="1"/>
      <c r="Y520" s="1"/>
      <c r="Z520" s="1"/>
      <c r="AA520" s="1"/>
      <c r="AB520" s="1"/>
      <c r="AE520" s="54">
        <f>Q520</f>
        <v>0</v>
      </c>
      <c r="AF520" s="54" t="str">
        <f>AH520&amp;";"&amp;AE520</f>
        <v>048;0</v>
      </c>
      <c r="AH520" s="88" t="s">
        <v>222</v>
      </c>
    </row>
    <row r="521" spans="3:28" ht="4.5" customHeight="1">
      <c r="C521"/>
      <c r="D521"/>
      <c r="E521"/>
      <c r="F521"/>
      <c r="G521"/>
      <c r="H521"/>
      <c r="I521"/>
      <c r="J521"/>
      <c r="K521"/>
      <c r="L521"/>
      <c r="M521"/>
      <c r="N521"/>
      <c r="O521"/>
      <c r="P521"/>
      <c r="Q521"/>
      <c r="R521"/>
      <c r="S521"/>
      <c r="T521"/>
      <c r="U521"/>
      <c r="V521"/>
      <c r="W521"/>
      <c r="X521"/>
      <c r="Y521"/>
      <c r="Z521"/>
      <c r="AA521"/>
      <c r="AB521"/>
    </row>
    <row r="522" spans="4:32" ht="52.5" customHeight="1">
      <c r="D522" s="131" t="s">
        <v>191</v>
      </c>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F522" s="107" t="str">
        <f>AF511&amp;"@"&amp;AF514&amp;"@"&amp;AF517&amp;"@"&amp;AF520</f>
        <v>023;0@041;0@047;0@048;0</v>
      </c>
    </row>
    <row r="523" spans="4:28" ht="4.5" customHeight="1">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spans="4:28" ht="12" customHeight="1">
      <c r="D524" s="4"/>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2:28" ht="15" customHeight="1">
      <c r="B525" s="13" t="s">
        <v>223</v>
      </c>
      <c r="C525" s="2" t="s">
        <v>224</v>
      </c>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4:28" ht="4.5" customHeight="1">
      <c r="D526" s="4"/>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4:28" ht="45" customHeight="1">
      <c r="D527" s="194" t="s">
        <v>381</v>
      </c>
      <c r="E527" s="174"/>
      <c r="F527" s="174"/>
      <c r="G527" s="174"/>
      <c r="H527" s="174"/>
      <c r="I527" s="174"/>
      <c r="J527" s="174"/>
      <c r="K527" s="174"/>
      <c r="L527" s="174"/>
      <c r="M527" s="174"/>
      <c r="N527" s="174"/>
      <c r="O527" s="174">
        <v>0</v>
      </c>
      <c r="P527" s="174"/>
      <c r="Q527" s="174"/>
      <c r="R527" s="174"/>
      <c r="S527" s="174"/>
      <c r="T527" s="174"/>
      <c r="U527" s="174"/>
      <c r="V527" s="174"/>
      <c r="W527" s="174"/>
      <c r="X527" s="174"/>
      <c r="Y527" s="174"/>
      <c r="Z527" s="174"/>
      <c r="AA527" s="174"/>
      <c r="AB527" s="174"/>
    </row>
    <row r="528" spans="4:28" ht="4.5" customHeight="1">
      <c r="D528" s="4"/>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4:28" ht="15" customHeight="1">
      <c r="D529" s="165" t="s">
        <v>50</v>
      </c>
      <c r="E529" s="165"/>
      <c r="F529" s="4"/>
      <c r="G529" s="4"/>
      <c r="H529" s="1"/>
      <c r="I529" s="1"/>
      <c r="J529" s="1"/>
      <c r="K529" s="1"/>
      <c r="L529" s="1"/>
      <c r="M529" s="1"/>
      <c r="N529" s="1"/>
      <c r="O529" s="1"/>
      <c r="P529" s="1"/>
      <c r="Q529" s="1"/>
      <c r="R529" s="1"/>
      <c r="S529" s="1"/>
      <c r="T529" s="1"/>
      <c r="U529" s="1"/>
      <c r="V529" s="1"/>
      <c r="W529" s="1"/>
      <c r="X529" s="1"/>
      <c r="Y529" s="1"/>
      <c r="Z529" s="1"/>
      <c r="AA529" s="1"/>
      <c r="AB529" s="1"/>
    </row>
    <row r="530" spans="4:28" ht="4.5" customHeight="1">
      <c r="D530" s="4"/>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4:28" ht="4.5" customHeight="1">
      <c r="D531" s="48"/>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1"/>
    </row>
    <row r="532" spans="4:36" ht="18.75" customHeight="1">
      <c r="D532" s="48"/>
      <c r="E532" s="51" t="s">
        <v>51</v>
      </c>
      <c r="F532" s="51"/>
      <c r="G532" s="51"/>
      <c r="H532" s="49"/>
      <c r="I532" s="49"/>
      <c r="J532" s="49"/>
      <c r="K532" s="49"/>
      <c r="L532" s="49"/>
      <c r="M532" s="49"/>
      <c r="N532" s="48"/>
      <c r="O532" s="48"/>
      <c r="P532" s="48"/>
      <c r="Q532" s="51" t="s">
        <v>52</v>
      </c>
      <c r="R532" s="51"/>
      <c r="S532" s="51"/>
      <c r="T532" s="49"/>
      <c r="U532" s="49"/>
      <c r="V532" s="49"/>
      <c r="W532" s="49"/>
      <c r="X532" s="49"/>
      <c r="Y532" s="49"/>
      <c r="Z532" s="49"/>
      <c r="AA532" s="49"/>
      <c r="AB532" s="1"/>
      <c r="AE532" s="54" t="b">
        <v>0</v>
      </c>
      <c r="AG532" s="54" t="b">
        <v>0</v>
      </c>
      <c r="AI532" s="88" t="s">
        <v>155</v>
      </c>
      <c r="AJ532" s="88" t="s">
        <v>156</v>
      </c>
    </row>
    <row r="533" spans="4:33" ht="4.5" customHeight="1">
      <c r="D533" s="48"/>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1"/>
      <c r="AE533" s="54">
        <f>IF(AE532=TRUE,CONCATENATE(AI532,";",AF532),0)</f>
        <v>0</v>
      </c>
      <c r="AG533" s="54">
        <f>IF(AG532=TRUE,CONCATENATE(AJ532,";",AH532),0)</f>
        <v>0</v>
      </c>
    </row>
    <row r="534" spans="4:36" ht="18.75" customHeight="1">
      <c r="D534" s="48"/>
      <c r="E534" s="51" t="s">
        <v>53</v>
      </c>
      <c r="F534" s="51"/>
      <c r="G534" s="51"/>
      <c r="H534" s="49"/>
      <c r="I534" s="49"/>
      <c r="J534" s="49"/>
      <c r="K534" s="49"/>
      <c r="L534" s="49"/>
      <c r="M534" s="49"/>
      <c r="N534" s="48"/>
      <c r="O534" s="48"/>
      <c r="P534" s="48"/>
      <c r="Q534" s="51" t="s">
        <v>54</v>
      </c>
      <c r="R534" s="51"/>
      <c r="S534" s="51"/>
      <c r="T534" s="49"/>
      <c r="U534" s="49"/>
      <c r="V534" s="49"/>
      <c r="W534" s="49"/>
      <c r="X534" s="49"/>
      <c r="Y534" s="49"/>
      <c r="Z534" s="49"/>
      <c r="AA534" s="49"/>
      <c r="AB534" s="1"/>
      <c r="AD534" s="105"/>
      <c r="AE534" s="54" t="b">
        <v>0</v>
      </c>
      <c r="AG534" s="54" t="b">
        <v>0</v>
      </c>
      <c r="AI534" s="88" t="s">
        <v>157</v>
      </c>
      <c r="AJ534" s="88" t="s">
        <v>158</v>
      </c>
    </row>
    <row r="535" spans="4:33" ht="4.5" customHeight="1">
      <c r="D535" s="48"/>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1"/>
      <c r="AE535" s="54">
        <f>IF(AE534=TRUE,CONCATENATE(AI534,";",AF534),0)</f>
        <v>0</v>
      </c>
      <c r="AG535" s="54">
        <f>IF(AG534=TRUE,CONCATENATE(AJ534,";",AH534),0)</f>
        <v>0</v>
      </c>
    </row>
    <row r="536" spans="4:36" ht="18.75" customHeight="1">
      <c r="D536" s="48"/>
      <c r="E536" s="51" t="s">
        <v>55</v>
      </c>
      <c r="F536" s="51"/>
      <c r="G536" s="51"/>
      <c r="H536" s="49"/>
      <c r="I536" s="49"/>
      <c r="J536" s="49"/>
      <c r="K536" s="49"/>
      <c r="L536" s="49"/>
      <c r="M536" s="49"/>
      <c r="N536" s="48"/>
      <c r="O536" s="48"/>
      <c r="P536" s="48"/>
      <c r="Q536" s="51" t="s">
        <v>56</v>
      </c>
      <c r="R536" s="51"/>
      <c r="S536" s="51"/>
      <c r="T536" s="49"/>
      <c r="U536" s="49"/>
      <c r="V536" s="49"/>
      <c r="W536" s="49"/>
      <c r="X536" s="49"/>
      <c r="Y536" s="49"/>
      <c r="Z536" s="49"/>
      <c r="AA536" s="49"/>
      <c r="AB536" s="1"/>
      <c r="AE536" s="54" t="b">
        <v>0</v>
      </c>
      <c r="AG536" s="54" t="b">
        <v>0</v>
      </c>
      <c r="AI536" s="88" t="s">
        <v>159</v>
      </c>
      <c r="AJ536" s="88" t="s">
        <v>161</v>
      </c>
    </row>
    <row r="537" spans="4:33" ht="4.5" customHeight="1">
      <c r="D537" s="53"/>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1"/>
      <c r="AE537" s="54">
        <f>IF(AE536=TRUE,CONCATENATE(AI536,";",AF536),0)</f>
        <v>0</v>
      </c>
      <c r="AG537" s="54">
        <f>IF(AG536=TRUE,CONCATENATE(AJ536,";",AH536),0)</f>
        <v>0</v>
      </c>
    </row>
    <row r="538" spans="4:31" ht="15" customHeight="1">
      <c r="D538" s="7" t="s">
        <v>62</v>
      </c>
      <c r="E538" s="1"/>
      <c r="F538" s="1"/>
      <c r="G538" s="1"/>
      <c r="H538" s="1"/>
      <c r="I538" s="1"/>
      <c r="J538" s="1"/>
      <c r="K538" s="1"/>
      <c r="L538" s="1"/>
      <c r="M538" s="1"/>
      <c r="N538" s="1"/>
      <c r="O538" s="1"/>
      <c r="P538" s="1"/>
      <c r="Q538" s="1"/>
      <c r="R538" s="1"/>
      <c r="S538" s="1"/>
      <c r="T538" s="1"/>
      <c r="U538" s="1"/>
      <c r="V538" s="1"/>
      <c r="W538" s="1"/>
      <c r="X538" s="1"/>
      <c r="Y538" s="1"/>
      <c r="Z538" s="1"/>
      <c r="AA538" s="1"/>
      <c r="AB538" s="1"/>
      <c r="AE538" s="107" t="str">
        <f>AE533&amp;"@"&amp;AG533&amp;"@"&amp;AE535&amp;"@"&amp;AG535&amp;"@"&amp;AE537&amp;"@"&amp;AG537</f>
        <v>0@0@0@0@0@0</v>
      </c>
    </row>
    <row r="539" spans="4:28" ht="4.5" customHeight="1">
      <c r="D539" s="14"/>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4:28" ht="4.5" customHeight="1">
      <c r="D540" s="52"/>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1"/>
    </row>
    <row r="541" spans="4:36" ht="18.75" customHeight="1">
      <c r="D541" s="48"/>
      <c r="E541" s="51" t="s">
        <v>57</v>
      </c>
      <c r="F541" s="51"/>
      <c r="G541" s="51"/>
      <c r="H541" s="49"/>
      <c r="I541" s="49"/>
      <c r="J541" s="49"/>
      <c r="K541" s="49"/>
      <c r="L541" s="49"/>
      <c r="M541" s="49"/>
      <c r="N541" s="48"/>
      <c r="O541" s="48"/>
      <c r="P541" s="48"/>
      <c r="Q541" s="51" t="s">
        <v>58</v>
      </c>
      <c r="R541" s="51"/>
      <c r="S541" s="51"/>
      <c r="T541" s="49"/>
      <c r="U541" s="49"/>
      <c r="V541" s="49"/>
      <c r="W541" s="49"/>
      <c r="X541" s="49"/>
      <c r="Y541" s="49"/>
      <c r="Z541" s="49"/>
      <c r="AA541" s="49"/>
      <c r="AB541" s="1"/>
      <c r="AE541" s="54" t="b">
        <v>0</v>
      </c>
      <c r="AG541" s="54" t="b">
        <v>0</v>
      </c>
      <c r="AI541" s="88" t="s">
        <v>155</v>
      </c>
      <c r="AJ541" s="88" t="s">
        <v>156</v>
      </c>
    </row>
    <row r="542" spans="4:33" ht="4.5" customHeight="1">
      <c r="D542" s="48"/>
      <c r="E542" s="49"/>
      <c r="F542" s="49"/>
      <c r="G542" s="49"/>
      <c r="H542" s="49"/>
      <c r="I542" s="49"/>
      <c r="J542" s="49"/>
      <c r="K542" s="49"/>
      <c r="L542" s="49"/>
      <c r="M542" s="49"/>
      <c r="N542" s="48"/>
      <c r="O542" s="48"/>
      <c r="P542" s="48"/>
      <c r="Q542" s="49"/>
      <c r="R542" s="49"/>
      <c r="S542" s="49"/>
      <c r="T542" s="49"/>
      <c r="U542" s="49"/>
      <c r="V542" s="49"/>
      <c r="W542" s="49"/>
      <c r="X542" s="49"/>
      <c r="Y542" s="49"/>
      <c r="Z542" s="49"/>
      <c r="AA542" s="49"/>
      <c r="AB542" s="1"/>
      <c r="AE542" s="54">
        <f>IF(AE541=TRUE,CONCATENATE(AI541,";",AF541),0)</f>
        <v>0</v>
      </c>
      <c r="AG542" s="54">
        <f>IF(AG541=TRUE,CONCATENATE(AJ541,";",AH541),0)</f>
        <v>0</v>
      </c>
    </row>
    <row r="543" spans="4:36" ht="18.75" customHeight="1">
      <c r="D543" s="48"/>
      <c r="E543" s="51" t="s">
        <v>59</v>
      </c>
      <c r="F543" s="51"/>
      <c r="G543" s="51"/>
      <c r="H543" s="49"/>
      <c r="I543" s="49"/>
      <c r="J543" s="49"/>
      <c r="K543" s="49"/>
      <c r="L543" s="49"/>
      <c r="M543" s="49"/>
      <c r="N543" s="46"/>
      <c r="O543" s="46"/>
      <c r="P543" s="46"/>
      <c r="Q543" s="51" t="s">
        <v>60</v>
      </c>
      <c r="R543" s="51"/>
      <c r="S543" s="51"/>
      <c r="T543" s="49"/>
      <c r="U543" s="49"/>
      <c r="V543" s="49"/>
      <c r="W543" s="49"/>
      <c r="X543" s="49"/>
      <c r="Y543" s="49"/>
      <c r="Z543" s="49"/>
      <c r="AA543" s="49"/>
      <c r="AB543" s="1"/>
      <c r="AE543" s="54" t="b">
        <v>0</v>
      </c>
      <c r="AG543" s="54" t="b">
        <v>0</v>
      </c>
      <c r="AI543" s="88" t="s">
        <v>157</v>
      </c>
      <c r="AJ543" s="88" t="s">
        <v>158</v>
      </c>
    </row>
    <row r="544" spans="4:33" ht="4.5" customHeight="1">
      <c r="D544" s="48"/>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1"/>
      <c r="AE544" s="54">
        <f>IF(AE543=TRUE,CONCATENATE(AI543,";",AF543),0)</f>
        <v>0</v>
      </c>
      <c r="AG544" s="54">
        <f>IF(AG543=TRUE,CONCATENATE(AJ543,";",AH543),0)</f>
        <v>0</v>
      </c>
    </row>
    <row r="545" spans="4:35" ht="18.75" customHeight="1">
      <c r="D545" s="46"/>
      <c r="E545" s="51" t="s">
        <v>365</v>
      </c>
      <c r="F545" s="51"/>
      <c r="G545" s="51"/>
      <c r="H545" s="49"/>
      <c r="I545" s="49"/>
      <c r="J545" s="49"/>
      <c r="K545" s="49"/>
      <c r="L545" s="49"/>
      <c r="M545" s="49"/>
      <c r="N545" s="49"/>
      <c r="O545" s="49"/>
      <c r="P545" s="49"/>
      <c r="Q545" s="49"/>
      <c r="R545" s="49"/>
      <c r="S545" s="49"/>
      <c r="T545" s="49"/>
      <c r="U545" s="49"/>
      <c r="V545" s="49"/>
      <c r="W545" s="49"/>
      <c r="X545" s="49"/>
      <c r="Y545" s="49"/>
      <c r="Z545" s="49"/>
      <c r="AA545" s="49"/>
      <c r="AB545" s="1"/>
      <c r="AE545" s="54" t="b">
        <v>0</v>
      </c>
      <c r="AI545" s="88" t="s">
        <v>159</v>
      </c>
    </row>
    <row r="546" spans="4:31" ht="4.5" customHeight="1">
      <c r="D546" s="52"/>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1"/>
      <c r="AE546" s="54">
        <f>IF(AE545=TRUE,CONCATENATE(AI545,";",AF545),0)</f>
        <v>0</v>
      </c>
    </row>
    <row r="547" spans="4:35" ht="18.75" customHeight="1">
      <c r="D547" s="46"/>
      <c r="E547" s="51" t="s">
        <v>61</v>
      </c>
      <c r="F547" s="51"/>
      <c r="G547" s="51"/>
      <c r="H547" s="49"/>
      <c r="I547" s="49"/>
      <c r="J547" s="49"/>
      <c r="K547" s="49"/>
      <c r="L547" s="49"/>
      <c r="M547" s="49"/>
      <c r="N547" s="49"/>
      <c r="O547" s="49"/>
      <c r="P547" s="49"/>
      <c r="Q547" s="49"/>
      <c r="R547" s="49"/>
      <c r="S547" s="49"/>
      <c r="T547" s="49"/>
      <c r="U547" s="49"/>
      <c r="V547" s="49"/>
      <c r="W547" s="49"/>
      <c r="X547" s="49"/>
      <c r="Y547" s="49"/>
      <c r="Z547" s="49"/>
      <c r="AA547" s="49"/>
      <c r="AB547" s="1"/>
      <c r="AE547" s="54" t="b">
        <v>0</v>
      </c>
      <c r="AI547" s="88" t="s">
        <v>161</v>
      </c>
    </row>
    <row r="548" spans="4:31" ht="5.25" customHeight="1">
      <c r="D548" s="52"/>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1"/>
      <c r="AE548" s="54">
        <f>IF(AE547=TRUE,CONCATENATE(AI547,";",AF547),0)</f>
        <v>0</v>
      </c>
    </row>
    <row r="549" spans="4:31" ht="18.75" customHeight="1">
      <c r="D549" s="7" t="s">
        <v>73</v>
      </c>
      <c r="E549" s="1"/>
      <c r="F549" s="1"/>
      <c r="G549" s="1"/>
      <c r="H549" s="1"/>
      <c r="I549" s="1"/>
      <c r="J549" s="1"/>
      <c r="K549" s="1"/>
      <c r="L549" s="1"/>
      <c r="M549" s="1"/>
      <c r="N549" s="1"/>
      <c r="O549" s="1"/>
      <c r="P549" s="1"/>
      <c r="Q549" s="1"/>
      <c r="R549" s="1"/>
      <c r="S549" s="1"/>
      <c r="T549" s="1"/>
      <c r="U549" s="1"/>
      <c r="V549" s="1"/>
      <c r="W549" s="1"/>
      <c r="X549" s="1"/>
      <c r="Y549" s="1"/>
      <c r="Z549" s="1"/>
      <c r="AA549" s="1"/>
      <c r="AB549" s="1"/>
      <c r="AE549" s="107" t="str">
        <f>AE542&amp;"@"&amp;AG542&amp;"@"&amp;AE544&amp;"@"&amp;AG544&amp;"@"&amp;AE546&amp;"@"&amp;AE548</f>
        <v>0@0@0@0@0@0</v>
      </c>
    </row>
    <row r="550" spans="4:28" ht="4.5" customHeight="1">
      <c r="D550" s="51"/>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1"/>
    </row>
    <row r="551" spans="4:35" ht="18.75" customHeight="1">
      <c r="D551" s="46"/>
      <c r="E551" s="51" t="s">
        <v>63</v>
      </c>
      <c r="F551" s="51"/>
      <c r="G551" s="51"/>
      <c r="H551" s="49"/>
      <c r="I551" s="49"/>
      <c r="J551" s="49"/>
      <c r="K551" s="49"/>
      <c r="L551" s="49"/>
      <c r="M551" s="49"/>
      <c r="N551" s="49"/>
      <c r="O551" s="49"/>
      <c r="P551" s="49"/>
      <c r="Q551" s="49"/>
      <c r="R551" s="49"/>
      <c r="S551" s="49"/>
      <c r="T551" s="49"/>
      <c r="U551" s="49"/>
      <c r="V551" s="49"/>
      <c r="W551" s="49"/>
      <c r="X551" s="49"/>
      <c r="Y551" s="49"/>
      <c r="Z551" s="49"/>
      <c r="AA551" s="49"/>
      <c r="AB551" s="1"/>
      <c r="AE551" s="54" t="b">
        <v>0</v>
      </c>
      <c r="AI551" s="88" t="s">
        <v>160</v>
      </c>
    </row>
    <row r="552" spans="4:31" ht="4.5" customHeight="1">
      <c r="D552" s="51"/>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1"/>
      <c r="AE552" s="54">
        <f>IF(AE551=TRUE,CONCATENATE(AI551,";",AF551),0)</f>
        <v>0</v>
      </c>
    </row>
    <row r="553" spans="4:31" ht="18.75" customHeight="1">
      <c r="D553" s="7" t="s">
        <v>77</v>
      </c>
      <c r="E553" s="1"/>
      <c r="F553" s="1"/>
      <c r="G553" s="1"/>
      <c r="H553" s="1"/>
      <c r="I553" s="1"/>
      <c r="J553" s="1"/>
      <c r="K553" s="1"/>
      <c r="L553" s="1"/>
      <c r="M553" s="1"/>
      <c r="N553" s="1"/>
      <c r="O553" s="1"/>
      <c r="P553" s="1"/>
      <c r="Q553" s="1"/>
      <c r="R553" s="1"/>
      <c r="S553" s="1"/>
      <c r="T553" s="1"/>
      <c r="U553" s="1"/>
      <c r="V553" s="1"/>
      <c r="W553" s="1"/>
      <c r="X553" s="1"/>
      <c r="Y553" s="1"/>
      <c r="Z553" s="1"/>
      <c r="AA553" s="1"/>
      <c r="AB553" s="1"/>
      <c r="AE553" s="107">
        <f>AE552</f>
        <v>0</v>
      </c>
    </row>
    <row r="554" spans="4:28" ht="4.5" customHeight="1">
      <c r="D554" s="51"/>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1"/>
    </row>
    <row r="555" spans="4:35" ht="18.75" customHeight="1">
      <c r="D555" s="46"/>
      <c r="E555" s="51" t="s">
        <v>379</v>
      </c>
      <c r="F555" s="51"/>
      <c r="G555" s="51"/>
      <c r="H555" s="49"/>
      <c r="I555" s="49"/>
      <c r="J555" s="49"/>
      <c r="K555" s="234"/>
      <c r="L555" s="235"/>
      <c r="M555" s="236"/>
      <c r="N555" s="77" t="s">
        <v>64</v>
      </c>
      <c r="O555" s="77"/>
      <c r="P555" s="77"/>
      <c r="Q555" s="46"/>
      <c r="R555" s="46"/>
      <c r="S555" s="46"/>
      <c r="T555" s="49"/>
      <c r="U555" s="49"/>
      <c r="V555" s="49"/>
      <c r="W555" s="49"/>
      <c r="X555" s="49"/>
      <c r="Y555" s="49"/>
      <c r="Z555" s="49"/>
      <c r="AA555" s="49"/>
      <c r="AB555" s="1"/>
      <c r="AE555" s="54" t="b">
        <v>0</v>
      </c>
      <c r="AF555" s="78">
        <f>K555</f>
        <v>0</v>
      </c>
      <c r="AI555" s="88" t="s">
        <v>157</v>
      </c>
    </row>
    <row r="556" spans="4:31" ht="4.5" customHeight="1">
      <c r="D556" s="52"/>
      <c r="E556" s="49"/>
      <c r="F556" s="49"/>
      <c r="G556" s="49"/>
      <c r="H556" s="49"/>
      <c r="I556" s="49"/>
      <c r="J556" s="49"/>
      <c r="K556" s="49"/>
      <c r="L556" s="49"/>
      <c r="M556" s="49"/>
      <c r="N556" s="49"/>
      <c r="O556" s="49"/>
      <c r="P556" s="49"/>
      <c r="Q556" s="46"/>
      <c r="R556" s="46"/>
      <c r="S556" s="46"/>
      <c r="T556" s="49"/>
      <c r="U556" s="49"/>
      <c r="V556" s="49"/>
      <c r="W556" s="49"/>
      <c r="X556" s="49"/>
      <c r="Y556" s="49"/>
      <c r="Z556" s="49"/>
      <c r="AA556" s="49"/>
      <c r="AB556" s="1"/>
      <c r="AE556" s="54">
        <f>IF(AE555=TRUE,CONCATENATE(AI555,";",AF555),0)</f>
        <v>0</v>
      </c>
    </row>
    <row r="557" spans="4:35" ht="18.75" customHeight="1">
      <c r="D557" s="46"/>
      <c r="E557" s="51"/>
      <c r="F557" s="51"/>
      <c r="G557" s="51"/>
      <c r="H557" s="49"/>
      <c r="I557" s="49"/>
      <c r="J557" s="49"/>
      <c r="K557" s="246"/>
      <c r="L557" s="246"/>
      <c r="M557" s="246"/>
      <c r="N557" s="77"/>
      <c r="O557" s="77"/>
      <c r="P557" s="77"/>
      <c r="Q557" s="46"/>
      <c r="R557" s="46"/>
      <c r="S557" s="46"/>
      <c r="T557" s="49"/>
      <c r="U557" s="49"/>
      <c r="V557" s="49"/>
      <c r="W557" s="49"/>
      <c r="X557" s="49"/>
      <c r="Y557" s="49"/>
      <c r="Z557" s="49"/>
      <c r="AA557" s="49"/>
      <c r="AB557" s="1"/>
      <c r="AI557" s="88"/>
    </row>
    <row r="558" spans="4:31" ht="4.5" customHeight="1">
      <c r="D558" s="48"/>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1"/>
      <c r="AE558" s="54">
        <f>IF(AE557=TRUE,CONCATENATE(AI557,";",AF557),0)</f>
        <v>0</v>
      </c>
    </row>
    <row r="559" spans="4:31" ht="15" customHeight="1">
      <c r="D559" s="4"/>
      <c r="E559" s="1"/>
      <c r="F559" s="1"/>
      <c r="G559" s="1"/>
      <c r="H559" s="1"/>
      <c r="I559" s="1"/>
      <c r="J559" s="1"/>
      <c r="K559" s="1"/>
      <c r="L559" s="1"/>
      <c r="M559" s="1"/>
      <c r="N559" s="1"/>
      <c r="O559" s="1"/>
      <c r="P559" s="1"/>
      <c r="Q559" s="1"/>
      <c r="R559" s="1"/>
      <c r="S559" s="1"/>
      <c r="T559" s="1"/>
      <c r="U559" s="1"/>
      <c r="V559" s="1"/>
      <c r="W559" s="1"/>
      <c r="X559" s="1"/>
      <c r="Y559" s="1"/>
      <c r="Z559" s="1"/>
      <c r="AA559" s="1"/>
      <c r="AB559" s="1"/>
      <c r="AE559" s="107" t="str">
        <f>AE556&amp;"@"&amp;AE558</f>
        <v>0@0</v>
      </c>
    </row>
    <row r="560" spans="2:3" ht="15" customHeight="1">
      <c r="B560" s="13" t="s">
        <v>225</v>
      </c>
      <c r="C560" s="2" t="s">
        <v>198</v>
      </c>
    </row>
    <row r="561" ht="4.5" customHeight="1"/>
    <row r="562" spans="4:28" ht="48.75" customHeight="1">
      <c r="D562" s="165" t="s">
        <v>143</v>
      </c>
      <c r="E562" s="165"/>
      <c r="F562" s="165"/>
      <c r="G562" s="165"/>
      <c r="H562" s="165"/>
      <c r="I562" s="165"/>
      <c r="J562" s="165"/>
      <c r="K562" s="165"/>
      <c r="L562" s="165"/>
      <c r="M562" s="165"/>
      <c r="N562" s="165"/>
      <c r="O562" s="165"/>
      <c r="P562" s="165"/>
      <c r="Q562" s="165"/>
      <c r="R562" s="165"/>
      <c r="S562" s="165"/>
      <c r="T562" s="165"/>
      <c r="U562" s="165"/>
      <c r="V562" s="165"/>
      <c r="W562" s="165"/>
      <c r="X562" s="165"/>
      <c r="Y562" s="165"/>
      <c r="Z562" s="165"/>
      <c r="AA562" s="165"/>
      <c r="AB562" s="165"/>
    </row>
    <row r="563" ht="4.5" customHeight="1"/>
    <row r="564" spans="2:31" ht="15" customHeight="1">
      <c r="B564" s="63" t="str">
        <f>IF(AD564=TRUE,"未記入","")</f>
        <v>未記入</v>
      </c>
      <c r="D564" s="52"/>
      <c r="E564" s="49"/>
      <c r="F564" s="49"/>
      <c r="G564" s="49"/>
      <c r="H564" s="49"/>
      <c r="I564" s="49"/>
      <c r="J564" s="49"/>
      <c r="K564" s="49"/>
      <c r="L564" s="49"/>
      <c r="M564" s="49"/>
      <c r="N564" s="49"/>
      <c r="O564" s="49"/>
      <c r="P564" s="49"/>
      <c r="Q564" s="49"/>
      <c r="R564" s="49"/>
      <c r="S564" s="1"/>
      <c r="T564" s="1"/>
      <c r="U564" s="1"/>
      <c r="V564" s="1"/>
      <c r="W564" s="1"/>
      <c r="X564" s="1"/>
      <c r="Y564" s="1"/>
      <c r="Z564" s="1"/>
      <c r="AA564" s="1"/>
      <c r="AB564" s="1"/>
      <c r="AD564" s="54" t="b">
        <f>IF(OR(AE564=1,AE564=2),FALSE,TRUE)</f>
        <v>1</v>
      </c>
      <c r="AE564" s="54">
        <v>0</v>
      </c>
    </row>
    <row r="565" spans="4:28" ht="4.5" customHeight="1">
      <c r="D565" s="52"/>
      <c r="E565" s="49"/>
      <c r="F565" s="49"/>
      <c r="G565" s="49"/>
      <c r="H565" s="49"/>
      <c r="I565" s="49"/>
      <c r="J565" s="49"/>
      <c r="K565" s="49"/>
      <c r="L565" s="49"/>
      <c r="M565" s="49"/>
      <c r="N565" s="49"/>
      <c r="O565" s="49"/>
      <c r="P565" s="49"/>
      <c r="Q565" s="49"/>
      <c r="R565" s="49"/>
      <c r="S565" s="1"/>
      <c r="T565" s="1"/>
      <c r="U565" s="1"/>
      <c r="V565" s="1"/>
      <c r="W565" s="1"/>
      <c r="X565" s="1"/>
      <c r="Y565" s="1"/>
      <c r="Z565" s="1"/>
      <c r="AA565" s="1"/>
      <c r="AB565" s="1"/>
    </row>
    <row r="566" spans="4:28" ht="7.5" customHeight="1">
      <c r="D566" s="14"/>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4:37" ht="18.75" customHeight="1">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7"/>
      <c r="AE567" s="54" t="b">
        <v>0</v>
      </c>
      <c r="AF567" s="54" t="b">
        <v>0</v>
      </c>
      <c r="AG567" s="54" t="b">
        <v>0</v>
      </c>
      <c r="AI567" s="88" t="s">
        <v>155</v>
      </c>
      <c r="AJ567" s="88" t="s">
        <v>156</v>
      </c>
      <c r="AK567" s="88" t="s">
        <v>157</v>
      </c>
    </row>
    <row r="568" spans="4:33" ht="4.5" customHeight="1">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7"/>
      <c r="AE568" s="54">
        <f>IF(AE567=TRUE,AI567,0)</f>
        <v>0</v>
      </c>
      <c r="AF568" s="54">
        <f>IF(AF567=TRUE,AJ567,0)</f>
        <v>0</v>
      </c>
      <c r="AG568" s="54">
        <f>IF(AG567=TRUE,AK567,0)</f>
        <v>0</v>
      </c>
    </row>
    <row r="569" spans="4:37" ht="18.75" customHeight="1">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7"/>
      <c r="AE569" s="54" t="b">
        <v>0</v>
      </c>
      <c r="AF569" s="54" t="b">
        <v>0</v>
      </c>
      <c r="AI569" s="88" t="s">
        <v>158</v>
      </c>
      <c r="AJ569" s="88" t="s">
        <v>159</v>
      </c>
      <c r="AK569" s="88"/>
    </row>
    <row r="570" spans="4:32" ht="4.5" customHeight="1">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7"/>
      <c r="AE570" s="54">
        <f>IF(AE569=TRUE,AI569,0)</f>
        <v>0</v>
      </c>
      <c r="AF570" s="54">
        <f>IF(AF569=TRUE,AJ569,0)</f>
        <v>0</v>
      </c>
    </row>
    <row r="571" spans="4:28" ht="4.5" customHeight="1">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spans="4:31" ht="15" customHeight="1">
      <c r="D572" s="2" t="s">
        <v>90</v>
      </c>
      <c r="AE572" s="107" t="str">
        <f>AE568&amp;"@"&amp;AF568&amp;"@"&amp;AG568&amp;"@"&amp;AE570&amp;"@"&amp;AF570</f>
        <v>0@0@0@0@0</v>
      </c>
    </row>
    <row r="573" ht="4.5" customHeight="1"/>
    <row r="574" spans="4:28" ht="22.5" customHeight="1">
      <c r="D574" s="127"/>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9"/>
    </row>
    <row r="575" spans="4:28" ht="4.5" customHeight="1">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spans="4:28" ht="49.5" customHeight="1">
      <c r="D576" s="131" t="s">
        <v>72</v>
      </c>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row>
    <row r="577" spans="4:28" ht="4.5" customHeight="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row>
    <row r="578" spans="4:28" ht="15" customHeight="1">
      <c r="D578" s="4"/>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2:28" ht="15" customHeight="1">
      <c r="B579" s="13" t="s">
        <v>226</v>
      </c>
      <c r="C579" s="130" t="s">
        <v>192</v>
      </c>
      <c r="D579" s="130"/>
      <c r="E579" s="130"/>
      <c r="F579" s="130"/>
      <c r="G579" s="130"/>
      <c r="H579" s="130"/>
      <c r="I579" s="130"/>
      <c r="J579" s="130"/>
      <c r="K579" s="130"/>
      <c r="L579" s="1"/>
      <c r="M579" s="1"/>
      <c r="N579" s="1"/>
      <c r="O579" s="1"/>
      <c r="P579" s="1"/>
      <c r="Q579" s="1"/>
      <c r="R579" s="1"/>
      <c r="S579" s="1"/>
      <c r="T579" s="1"/>
      <c r="U579" s="1"/>
      <c r="V579" s="1"/>
      <c r="W579" s="1"/>
      <c r="X579" s="1"/>
      <c r="Y579" s="1"/>
      <c r="Z579" s="1"/>
      <c r="AA579" s="1"/>
      <c r="AB579" s="1"/>
    </row>
    <row r="580" spans="3:28" ht="4.5" customHeight="1">
      <c r="C580" s="43"/>
      <c r="D580" s="43"/>
      <c r="E580" s="43"/>
      <c r="F580" s="43"/>
      <c r="G580" s="43"/>
      <c r="H580" s="43"/>
      <c r="I580" s="43"/>
      <c r="J580" s="43"/>
      <c r="K580" s="43"/>
      <c r="L580" s="43"/>
      <c r="M580" s="43"/>
      <c r="N580" s="1"/>
      <c r="O580" s="1"/>
      <c r="P580" s="1"/>
      <c r="Q580" s="1"/>
      <c r="R580" s="1"/>
      <c r="S580" s="1"/>
      <c r="T580" s="1"/>
      <c r="U580" s="1"/>
      <c r="V580" s="1"/>
      <c r="W580" s="1"/>
      <c r="X580" s="1"/>
      <c r="Y580" s="1"/>
      <c r="Z580" s="1"/>
      <c r="AA580" s="1"/>
      <c r="AB580" s="1"/>
    </row>
    <row r="581" spans="3:28" ht="15" customHeight="1">
      <c r="C581" s="2" t="s">
        <v>193</v>
      </c>
      <c r="D581" s="43"/>
      <c r="E581" s="43"/>
      <c r="F581" s="43"/>
      <c r="G581" s="43"/>
      <c r="H581" s="43"/>
      <c r="I581" s="43"/>
      <c r="J581" s="43"/>
      <c r="K581" s="43"/>
      <c r="L581" s="43"/>
      <c r="M581" s="43"/>
      <c r="N581" s="1"/>
      <c r="O581" s="1"/>
      <c r="P581" s="1"/>
      <c r="Q581" s="1"/>
      <c r="R581" s="1"/>
      <c r="S581" s="1"/>
      <c r="T581" s="1"/>
      <c r="U581" s="1"/>
      <c r="V581" s="1"/>
      <c r="W581" s="1"/>
      <c r="X581" s="1"/>
      <c r="Y581" s="1"/>
      <c r="Z581" s="1"/>
      <c r="AA581" s="1"/>
      <c r="AB581" s="1"/>
    </row>
    <row r="582" spans="3:28" ht="4.5" customHeight="1">
      <c r="C582" s="43"/>
      <c r="D582" s="43"/>
      <c r="E582" s="43"/>
      <c r="F582" s="43"/>
      <c r="G582" s="43"/>
      <c r="H582" s="43"/>
      <c r="I582" s="43"/>
      <c r="J582" s="43"/>
      <c r="K582" s="43"/>
      <c r="L582" s="43"/>
      <c r="M582" s="43"/>
      <c r="N582" s="1"/>
      <c r="O582" s="1"/>
      <c r="P582" s="1"/>
      <c r="Q582" s="1"/>
      <c r="R582" s="1"/>
      <c r="S582" s="1"/>
      <c r="T582" s="1"/>
      <c r="U582" s="1"/>
      <c r="V582" s="1"/>
      <c r="W582" s="1"/>
      <c r="X582" s="1"/>
      <c r="Y582" s="1"/>
      <c r="Z582" s="1"/>
      <c r="AA582" s="1"/>
      <c r="AB582" s="1"/>
    </row>
    <row r="583" spans="4:28" ht="61.5" customHeight="1">
      <c r="D583" s="165" t="s">
        <v>252</v>
      </c>
      <c r="E583" s="165"/>
      <c r="F583" s="165"/>
      <c r="G583" s="165"/>
      <c r="H583" s="165"/>
      <c r="I583" s="165"/>
      <c r="J583" s="165"/>
      <c r="K583" s="165"/>
      <c r="L583" s="165"/>
      <c r="M583" s="165"/>
      <c r="N583" s="165"/>
      <c r="O583" s="165"/>
      <c r="P583" s="165"/>
      <c r="Q583" s="165"/>
      <c r="R583" s="165"/>
      <c r="S583" s="165"/>
      <c r="T583" s="165"/>
      <c r="U583" s="165"/>
      <c r="V583" s="165"/>
      <c r="W583" s="165"/>
      <c r="X583" s="165"/>
      <c r="Y583" s="165"/>
      <c r="Z583" s="165"/>
      <c r="AA583" s="165"/>
      <c r="AB583" s="165"/>
    </row>
    <row r="584" spans="4:28" ht="4.5" customHeight="1">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2:31" ht="15" customHeight="1">
      <c r="B585" s="63" t="str">
        <f>IF(AD585=TRUE,"未記入","")</f>
        <v>未記入</v>
      </c>
      <c r="D585" s="52"/>
      <c r="E585" s="49"/>
      <c r="F585" s="49"/>
      <c r="G585" s="49"/>
      <c r="H585" s="49"/>
      <c r="I585" s="49"/>
      <c r="J585" s="49"/>
      <c r="K585" s="49"/>
      <c r="L585" s="49"/>
      <c r="M585" s="49"/>
      <c r="N585" s="49"/>
      <c r="O585" s="49"/>
      <c r="P585" s="49"/>
      <c r="Q585" s="49"/>
      <c r="R585" s="49"/>
      <c r="S585" s="1"/>
      <c r="T585" s="1"/>
      <c r="U585" s="1"/>
      <c r="V585" s="1"/>
      <c r="W585" s="1"/>
      <c r="X585" s="1"/>
      <c r="Y585" s="1"/>
      <c r="Z585" s="1"/>
      <c r="AA585" s="1"/>
      <c r="AB585" s="1"/>
      <c r="AD585" s="54" t="b">
        <f>IF(OR(AE585=1,AE585=2),FALSE,TRUE)</f>
        <v>1</v>
      </c>
      <c r="AE585" s="54">
        <v>0</v>
      </c>
    </row>
    <row r="586" spans="4:28" ht="4.5" customHeight="1">
      <c r="D586" s="52"/>
      <c r="E586" s="49"/>
      <c r="F586" s="49"/>
      <c r="G586" s="49"/>
      <c r="H586" s="49"/>
      <c r="I586" s="49"/>
      <c r="J586" s="49"/>
      <c r="K586" s="49"/>
      <c r="L586" s="49"/>
      <c r="M586" s="49"/>
      <c r="N586" s="49"/>
      <c r="O586" s="49"/>
      <c r="P586" s="49"/>
      <c r="Q586" s="49"/>
      <c r="R586" s="49"/>
      <c r="S586" s="1"/>
      <c r="T586" s="1"/>
      <c r="U586" s="1"/>
      <c r="V586" s="1"/>
      <c r="W586" s="1"/>
      <c r="X586" s="1"/>
      <c r="Y586" s="1"/>
      <c r="Z586" s="1"/>
      <c r="AA586" s="1"/>
      <c r="AB586" s="1"/>
    </row>
    <row r="587" spans="4:28" ht="4.5" customHeight="1">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4:28" ht="4.5" customHeight="1">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
    </row>
    <row r="589" spans="4:37" ht="18.75" customHeight="1">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7"/>
      <c r="AE589" s="54" t="b">
        <v>0</v>
      </c>
      <c r="AF589" s="54" t="b">
        <v>0</v>
      </c>
      <c r="AG589" s="54" t="b">
        <v>0</v>
      </c>
      <c r="AI589" s="88" t="s">
        <v>155</v>
      </c>
      <c r="AJ589" s="88" t="s">
        <v>156</v>
      </c>
      <c r="AK589" s="88" t="s">
        <v>157</v>
      </c>
    </row>
    <row r="590" spans="4:33" ht="5.25" customHeight="1">
      <c r="D590" s="4"/>
      <c r="E590" s="1"/>
      <c r="F590" s="1"/>
      <c r="G590" s="1"/>
      <c r="H590" s="1"/>
      <c r="I590" s="1"/>
      <c r="J590" s="1"/>
      <c r="K590" s="1"/>
      <c r="L590" s="1"/>
      <c r="M590" s="1"/>
      <c r="N590" s="1"/>
      <c r="O590" s="1"/>
      <c r="P590" s="1"/>
      <c r="Q590" s="1"/>
      <c r="R590" s="1"/>
      <c r="S590" s="1"/>
      <c r="T590" s="1"/>
      <c r="U590" s="1"/>
      <c r="V590" s="1"/>
      <c r="W590" s="1"/>
      <c r="X590" s="1"/>
      <c r="Y590" s="1"/>
      <c r="Z590" s="1"/>
      <c r="AA590" s="1"/>
      <c r="AB590" s="1"/>
      <c r="AE590" s="54">
        <f>IF(AE589=TRUE,AI589,0)</f>
        <v>0</v>
      </c>
      <c r="AF590" s="54">
        <f>IF(AF589=TRUE,AJ589,0)</f>
        <v>0</v>
      </c>
      <c r="AG590" s="54">
        <f>IF(AG589=TRUE,AK589,0)</f>
        <v>0</v>
      </c>
    </row>
    <row r="591" spans="4:31" ht="15" customHeight="1">
      <c r="D591" s="1" t="s">
        <v>91</v>
      </c>
      <c r="H591" s="1"/>
      <c r="I591" s="1"/>
      <c r="J591" s="1"/>
      <c r="K591" s="1"/>
      <c r="L591" s="1"/>
      <c r="M591" s="1"/>
      <c r="N591" s="1"/>
      <c r="O591" s="1"/>
      <c r="P591" s="1"/>
      <c r="Q591" s="1"/>
      <c r="R591" s="1"/>
      <c r="S591" s="1"/>
      <c r="T591" s="1"/>
      <c r="U591" s="1"/>
      <c r="V591" s="1"/>
      <c r="W591" s="1"/>
      <c r="X591" s="1"/>
      <c r="Y591" s="1"/>
      <c r="Z591" s="1"/>
      <c r="AA591" s="1"/>
      <c r="AB591" s="1"/>
      <c r="AE591" s="107" t="str">
        <f>AE590&amp;"@"&amp;AF590&amp;"@"&amp;AG590</f>
        <v>0@0@0</v>
      </c>
    </row>
    <row r="592" spans="4:28" ht="22.5" customHeight="1">
      <c r="D592" s="127"/>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9"/>
    </row>
    <row r="593" spans="4:28" ht="4.5" customHeight="1">
      <c r="D593" s="4"/>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4:28" ht="48.75" customHeight="1">
      <c r="D594" s="131" t="s">
        <v>194</v>
      </c>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row>
    <row r="595" spans="4:28" ht="15" customHeight="1">
      <c r="D595" s="4"/>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3:28" ht="15" customHeight="1">
      <c r="C596" s="1" t="s">
        <v>93</v>
      </c>
      <c r="D596" s="43"/>
      <c r="E596" s="43"/>
      <c r="F596" s="43"/>
      <c r="G596" s="43"/>
      <c r="H596" s="43"/>
      <c r="I596" s="43"/>
      <c r="J596" s="43"/>
      <c r="K596" s="43"/>
      <c r="L596" s="43"/>
      <c r="M596" s="43"/>
      <c r="N596" s="1"/>
      <c r="O596" s="1"/>
      <c r="P596" s="1"/>
      <c r="Q596" s="1"/>
      <c r="R596" s="1"/>
      <c r="S596" s="1"/>
      <c r="T596" s="1"/>
      <c r="U596" s="1"/>
      <c r="V596" s="1"/>
      <c r="W596" s="1"/>
      <c r="X596" s="1"/>
      <c r="Y596" s="1"/>
      <c r="Z596" s="1"/>
      <c r="AA596" s="1"/>
      <c r="AB596" s="1"/>
    </row>
    <row r="597" spans="3:28" ht="4.5" customHeight="1">
      <c r="C597" s="43"/>
      <c r="D597" s="43"/>
      <c r="E597" s="43"/>
      <c r="F597" s="43"/>
      <c r="G597" s="43"/>
      <c r="H597" s="43"/>
      <c r="I597" s="43"/>
      <c r="J597" s="43"/>
      <c r="K597" s="43"/>
      <c r="L597" s="43"/>
      <c r="M597" s="43"/>
      <c r="N597" s="1"/>
      <c r="O597" s="1"/>
      <c r="P597" s="1"/>
      <c r="Q597" s="1"/>
      <c r="R597" s="1"/>
      <c r="S597" s="1"/>
      <c r="T597" s="1"/>
      <c r="U597" s="1"/>
      <c r="V597" s="1"/>
      <c r="W597" s="1"/>
      <c r="X597" s="1"/>
      <c r="Y597" s="1"/>
      <c r="Z597" s="1"/>
      <c r="AA597" s="1"/>
      <c r="AB597" s="1"/>
    </row>
    <row r="598" spans="4:28" ht="63" customHeight="1">
      <c r="D598" s="165" t="s">
        <v>144</v>
      </c>
      <c r="E598" s="165"/>
      <c r="F598" s="165"/>
      <c r="G598" s="165"/>
      <c r="H598" s="165"/>
      <c r="I598" s="165"/>
      <c r="J598" s="165"/>
      <c r="K598" s="165"/>
      <c r="L598" s="165"/>
      <c r="M598" s="165"/>
      <c r="N598" s="165"/>
      <c r="O598" s="165"/>
      <c r="P598" s="165"/>
      <c r="Q598" s="165"/>
      <c r="R598" s="165"/>
      <c r="S598" s="165"/>
      <c r="T598" s="165"/>
      <c r="U598" s="165"/>
      <c r="V598" s="165"/>
      <c r="W598" s="165"/>
      <c r="X598" s="165"/>
      <c r="Y598" s="165"/>
      <c r="Z598" s="165"/>
      <c r="AA598" s="165"/>
      <c r="AB598" s="165"/>
    </row>
    <row r="599" spans="4:28" ht="4.5" customHeight="1">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2:31" ht="15" customHeight="1">
      <c r="B600" s="63" t="str">
        <f>IF(AD600=TRUE,"未記入","")</f>
        <v>未記入</v>
      </c>
      <c r="D600" s="52"/>
      <c r="E600" s="49"/>
      <c r="F600" s="49"/>
      <c r="G600" s="49"/>
      <c r="H600" s="49"/>
      <c r="I600" s="49"/>
      <c r="J600" s="49"/>
      <c r="K600" s="49"/>
      <c r="L600" s="49"/>
      <c r="M600" s="49"/>
      <c r="N600" s="49"/>
      <c r="O600" s="49"/>
      <c r="P600" s="49"/>
      <c r="Q600" s="49"/>
      <c r="R600" s="49"/>
      <c r="S600" s="1"/>
      <c r="T600" s="1"/>
      <c r="U600" s="1"/>
      <c r="V600" s="1"/>
      <c r="W600" s="1"/>
      <c r="X600" s="1"/>
      <c r="Y600" s="1"/>
      <c r="Z600" s="1"/>
      <c r="AA600" s="1"/>
      <c r="AB600" s="1"/>
      <c r="AD600" s="54" t="b">
        <f>IF(OR(AE600=1,AE600=2),FALSE,TRUE)</f>
        <v>1</v>
      </c>
      <c r="AE600" s="54">
        <v>0</v>
      </c>
    </row>
    <row r="601" spans="4:28" ht="7.5" customHeight="1">
      <c r="D601" s="14"/>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4:36" ht="18.75" customHeight="1">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7"/>
      <c r="AE602" s="54" t="b">
        <v>0</v>
      </c>
      <c r="AF602" s="54" t="b">
        <v>0</v>
      </c>
      <c r="AI602" s="88" t="s">
        <v>155</v>
      </c>
      <c r="AJ602" s="88" t="s">
        <v>156</v>
      </c>
    </row>
    <row r="603" spans="4:32" ht="4.5" customHeight="1">
      <c r="D603" s="4"/>
      <c r="E603" s="1"/>
      <c r="F603" s="1"/>
      <c r="G603" s="1"/>
      <c r="H603" s="1"/>
      <c r="I603" s="1"/>
      <c r="J603" s="1"/>
      <c r="K603" s="1"/>
      <c r="L603" s="1"/>
      <c r="M603" s="1"/>
      <c r="N603" s="1"/>
      <c r="O603" s="1"/>
      <c r="P603" s="1"/>
      <c r="Q603" s="1"/>
      <c r="R603" s="1"/>
      <c r="S603" s="1"/>
      <c r="T603" s="1"/>
      <c r="U603" s="1"/>
      <c r="V603" s="1"/>
      <c r="W603" s="1"/>
      <c r="X603" s="1"/>
      <c r="Y603" s="1"/>
      <c r="Z603" s="1"/>
      <c r="AA603" s="1"/>
      <c r="AB603" s="1"/>
      <c r="AE603" s="54">
        <f>IF(AE602=TRUE,AI602,0)</f>
        <v>0</v>
      </c>
      <c r="AF603" s="54">
        <f>IF(AF602=TRUE,AJ602,0)</f>
        <v>0</v>
      </c>
    </row>
    <row r="604" spans="4:31" ht="15" customHeight="1">
      <c r="D604" s="1" t="s">
        <v>91</v>
      </c>
      <c r="H604" s="1"/>
      <c r="I604" s="1"/>
      <c r="J604" s="1"/>
      <c r="K604" s="1"/>
      <c r="L604" s="1"/>
      <c r="M604" s="1"/>
      <c r="N604" s="1"/>
      <c r="O604" s="1"/>
      <c r="P604" s="1"/>
      <c r="Q604" s="1"/>
      <c r="R604" s="1"/>
      <c r="S604" s="1"/>
      <c r="T604" s="1"/>
      <c r="U604" s="1"/>
      <c r="V604" s="1"/>
      <c r="W604" s="1"/>
      <c r="X604" s="1"/>
      <c r="Y604" s="1"/>
      <c r="Z604" s="1"/>
      <c r="AA604" s="1"/>
      <c r="AB604" s="1"/>
      <c r="AE604" s="107" t="str">
        <f>AE603&amp;"@"&amp;AF603</f>
        <v>0@0</v>
      </c>
    </row>
    <row r="605" spans="4:28" ht="22.5" customHeight="1">
      <c r="D605" s="127"/>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9"/>
    </row>
    <row r="606" spans="4:28" ht="4.5" customHeight="1">
      <c r="D606" s="4"/>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4:28" ht="84.75" customHeight="1">
      <c r="D607" s="131" t="s">
        <v>248</v>
      </c>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row>
    <row r="608" ht="15" customHeight="1"/>
    <row r="609" spans="2:28" ht="15" customHeight="1">
      <c r="B609" s="13" t="s">
        <v>227</v>
      </c>
      <c r="C609" s="130" t="s">
        <v>228</v>
      </c>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
      <c r="AB609" s="1"/>
    </row>
    <row r="610" spans="3:28" ht="4.5" customHeight="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8.75" customHeight="1">
      <c r="D611" s="2" t="s">
        <v>142</v>
      </c>
    </row>
    <row r="612" ht="4.5" customHeight="1"/>
    <row r="613" ht="15" customHeight="1">
      <c r="D613" s="44" t="s">
        <v>229</v>
      </c>
    </row>
    <row r="614" spans="4:27" ht="4.5" customHeight="1">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spans="4:37" ht="18.75" customHeight="1">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E615" s="54" t="b">
        <v>0</v>
      </c>
      <c r="AF615" s="54" t="b">
        <v>0</v>
      </c>
      <c r="AG615" s="54" t="b">
        <v>0</v>
      </c>
      <c r="AI615" s="88" t="s">
        <v>230</v>
      </c>
      <c r="AJ615" s="88" t="s">
        <v>231</v>
      </c>
      <c r="AK615" s="88" t="s">
        <v>232</v>
      </c>
    </row>
    <row r="616" spans="4:33" ht="4.5" customHeight="1">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E616" s="54">
        <f>IF(AE615=TRUE,AI615,0)</f>
        <v>0</v>
      </c>
      <c r="AF616" s="54">
        <f>IF(AF615=TRUE,AJ615,0)</f>
        <v>0</v>
      </c>
      <c r="AG616" s="54">
        <f>IF(AG615=TRUE,AK615,0)</f>
        <v>0</v>
      </c>
    </row>
    <row r="617" ht="3.75" customHeight="1"/>
    <row r="618" spans="4:31" ht="15" customHeight="1">
      <c r="D618" s="44" t="s">
        <v>82</v>
      </c>
      <c r="AE618" s="107" t="str">
        <f>AE616&amp;"@"&amp;AF616&amp;"@"&amp;AG616</f>
        <v>0@0@0</v>
      </c>
    </row>
    <row r="619" spans="4:27" ht="4.5" customHeight="1">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spans="4:37" ht="18.75" customHeight="1">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E620" s="54" t="b">
        <v>0</v>
      </c>
      <c r="AF620" s="54" t="b">
        <v>0</v>
      </c>
      <c r="AG620" s="54" t="b">
        <v>0</v>
      </c>
      <c r="AI620" s="88" t="s">
        <v>155</v>
      </c>
      <c r="AJ620" s="88" t="s">
        <v>233</v>
      </c>
      <c r="AK620" s="88" t="s">
        <v>234</v>
      </c>
    </row>
    <row r="621" spans="4:33" ht="4.5" customHeight="1">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E621" s="54">
        <f>IF(AE620=TRUE,AI620,0)</f>
        <v>0</v>
      </c>
      <c r="AF621" s="54">
        <f>IF(AF620=TRUE,AJ620,0)</f>
        <v>0</v>
      </c>
      <c r="AG621" s="54">
        <f>IF(AG620=TRUE,AK620,0)</f>
        <v>0</v>
      </c>
    </row>
    <row r="622" ht="4.5" customHeight="1"/>
    <row r="623" spans="4:31" ht="15" customHeight="1">
      <c r="D623" s="2" t="s">
        <v>83</v>
      </c>
      <c r="AE623" s="107" t="str">
        <f>AE621&amp;"@"&amp;AF621&amp;"@"&amp;AG621</f>
        <v>0@0@0</v>
      </c>
    </row>
    <row r="624" spans="4:27" ht="4.5" customHeight="1">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spans="4:37" ht="18.75" customHeight="1">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E625" s="54" t="b">
        <v>0</v>
      </c>
      <c r="AF625" s="54" t="b">
        <v>0</v>
      </c>
      <c r="AG625" s="54" t="b">
        <v>0</v>
      </c>
      <c r="AI625" s="88" t="s">
        <v>155</v>
      </c>
      <c r="AJ625" s="88" t="s">
        <v>156</v>
      </c>
      <c r="AK625" s="88" t="s">
        <v>157</v>
      </c>
    </row>
    <row r="626" spans="4:33" ht="4.5" customHeight="1">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E626" s="54">
        <f>IF(AE625=TRUE,AI625,0)</f>
        <v>0</v>
      </c>
      <c r="AF626" s="54">
        <f>IF(AF625=TRUE,AJ625,0)</f>
        <v>0</v>
      </c>
      <c r="AG626" s="54">
        <f>IF(AG625=TRUE,AK625,0)</f>
        <v>0</v>
      </c>
    </row>
    <row r="627" spans="4:37" ht="16.5" customHeight="1">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E627" s="54" t="b">
        <v>0</v>
      </c>
      <c r="AF627" s="54" t="b">
        <v>0</v>
      </c>
      <c r="AI627" s="88" t="s">
        <v>158</v>
      </c>
      <c r="AJ627" s="88" t="s">
        <v>159</v>
      </c>
      <c r="AK627" s="88"/>
    </row>
    <row r="628" spans="4:32" ht="4.5" customHeight="1">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E628" s="54">
        <f>IF(AE627=TRUE,AI627,0)</f>
        <v>0</v>
      </c>
      <c r="AF628" s="54">
        <f>IF(AF627=TRUE,AJ627,0)</f>
        <v>0</v>
      </c>
    </row>
    <row r="629" ht="15" customHeight="1">
      <c r="AE629" s="107" t="str">
        <f>AE626&amp;"@"&amp;AF626&amp;"@"&amp;AG626&amp;"@"&amp;AE628&amp;"@"&amp;AF628</f>
        <v>0@0@0@0@0</v>
      </c>
    </row>
    <row r="630" spans="2:28" ht="15" customHeight="1">
      <c r="B630" s="13" t="s">
        <v>235</v>
      </c>
      <c r="C630" s="130" t="s">
        <v>109</v>
      </c>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
      <c r="AB630" s="1"/>
    </row>
    <row r="631" spans="3:28" ht="4.5" customHeight="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8.75" customHeight="1">
      <c r="D632" s="2" t="s">
        <v>110</v>
      </c>
    </row>
    <row r="633" ht="4.5" customHeight="1"/>
    <row r="634" ht="18.75" customHeight="1">
      <c r="D634" s="2" t="s">
        <v>79</v>
      </c>
    </row>
    <row r="635" spans="4:27" ht="4.5" customHeight="1">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spans="4:36" ht="18.75" customHeight="1">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E636" s="54" t="b">
        <v>0</v>
      </c>
      <c r="AF636" s="54" t="b">
        <v>0</v>
      </c>
      <c r="AI636" s="88" t="s">
        <v>158</v>
      </c>
      <c r="AJ636" s="88" t="s">
        <v>160</v>
      </c>
    </row>
    <row r="637" spans="4:32" ht="4.5" customHeight="1">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E637" s="54">
        <f>IF(AE636=TRUE,AI636,0)</f>
        <v>0</v>
      </c>
      <c r="AF637" s="54">
        <f>IF(AF636=TRUE,AJ636,0)</f>
        <v>0</v>
      </c>
    </row>
    <row r="638" spans="4:31" ht="18.75" customHeight="1">
      <c r="D638" s="2" t="s">
        <v>80</v>
      </c>
      <c r="AE638" s="107" t="str">
        <f>AE637&amp;"@"&amp;AF637</f>
        <v>0@0</v>
      </c>
    </row>
    <row r="639" spans="4:27" ht="4.5" customHeight="1">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spans="4:36" ht="18.75" customHeight="1">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E640" s="54" t="b">
        <v>0</v>
      </c>
      <c r="AI640" s="88" t="s">
        <v>155</v>
      </c>
      <c r="AJ640" s="88"/>
    </row>
    <row r="641" spans="4:31" ht="4.5" customHeight="1">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E641" s="54">
        <f>IF(AE640=TRUE,AI640,0)</f>
        <v>0</v>
      </c>
    </row>
    <row r="642" spans="4:31" ht="18.75" customHeight="1">
      <c r="D642" s="2" t="s">
        <v>81</v>
      </c>
      <c r="AE642" s="107">
        <f>AE641</f>
        <v>0</v>
      </c>
    </row>
    <row r="643" spans="4:27" ht="4.5" customHeight="1">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spans="4:36" ht="18.75" customHeight="1">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E644" s="54" t="b">
        <v>0</v>
      </c>
      <c r="AF644" s="54" t="b">
        <v>0</v>
      </c>
      <c r="AI644" s="88" t="s">
        <v>158</v>
      </c>
      <c r="AJ644" s="88" t="s">
        <v>160</v>
      </c>
    </row>
    <row r="645" spans="4:32" ht="5.25" customHeight="1">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E645" s="54">
        <f>IF(AE644=TRUE,AI644,0)</f>
        <v>0</v>
      </c>
      <c r="AF645" s="54">
        <f>IF(AF644=TRUE,AJ644,0)</f>
        <v>0</v>
      </c>
    </row>
    <row r="646" ht="16.5" customHeight="1">
      <c r="AE646" s="107" t="str">
        <f>AE645&amp;"@"&amp;AF645</f>
        <v>0@0</v>
      </c>
    </row>
    <row r="647" ht="15" customHeight="1">
      <c r="C647" s="1" t="s">
        <v>65</v>
      </c>
    </row>
    <row r="648" ht="7.5" customHeight="1">
      <c r="C648" s="1"/>
    </row>
    <row r="649" spans="2:3" ht="15" customHeight="1">
      <c r="B649" s="13" t="s">
        <v>236</v>
      </c>
      <c r="C649" s="1" t="s">
        <v>237</v>
      </c>
    </row>
    <row r="650" ht="4.5" customHeight="1">
      <c r="C650" s="1"/>
    </row>
    <row r="651" spans="4:28" ht="15" customHeight="1">
      <c r="D651" s="174" t="s">
        <v>111</v>
      </c>
      <c r="E651" s="165"/>
      <c r="F651" s="165"/>
      <c r="G651" s="165"/>
      <c r="H651" s="165"/>
      <c r="I651" s="165"/>
      <c r="J651" s="165"/>
      <c r="K651" s="165"/>
      <c r="L651" s="165"/>
      <c r="M651" s="165"/>
      <c r="N651" s="165"/>
      <c r="O651" s="165"/>
      <c r="P651" s="165"/>
      <c r="Q651" s="165"/>
      <c r="R651" s="165"/>
      <c r="S651" s="165"/>
      <c r="T651" s="165"/>
      <c r="U651" s="165"/>
      <c r="V651" s="165"/>
      <c r="W651" s="165"/>
      <c r="X651" s="165"/>
      <c r="Y651" s="165"/>
      <c r="Z651" s="165"/>
      <c r="AA651" s="4"/>
      <c r="AB651" s="4"/>
    </row>
    <row r="652" ht="4.5" customHeight="1"/>
    <row r="653" spans="4:37" ht="22.5" customHeight="1">
      <c r="D653" s="2" t="s">
        <v>66</v>
      </c>
      <c r="E653" s="124"/>
      <c r="F653" s="125"/>
      <c r="G653" s="126"/>
      <c r="H653" s="13" t="s">
        <v>67</v>
      </c>
      <c r="I653" s="13"/>
      <c r="J653" s="13"/>
      <c r="K653" s="15" t="s">
        <v>69</v>
      </c>
      <c r="L653" s="15"/>
      <c r="M653" s="15"/>
      <c r="N653" s="124"/>
      <c r="O653" s="125"/>
      <c r="P653" s="126"/>
      <c r="Q653" s="13" t="s">
        <v>67</v>
      </c>
      <c r="R653" s="13"/>
      <c r="S653" s="13"/>
      <c r="T653" s="15" t="s">
        <v>68</v>
      </c>
      <c r="U653" s="15"/>
      <c r="V653" s="15"/>
      <c r="W653" s="124"/>
      <c r="X653" s="125"/>
      <c r="Y653" s="126"/>
      <c r="Z653" s="13" t="s">
        <v>67</v>
      </c>
      <c r="AA653" s="13"/>
      <c r="AB653" s="13"/>
      <c r="AE653" s="108">
        <f>E653</f>
        <v>0</v>
      </c>
      <c r="AF653" s="108">
        <f>N653</f>
        <v>0</v>
      </c>
      <c r="AG653" s="108">
        <f>W653</f>
        <v>0</v>
      </c>
      <c r="AI653" s="88" t="s">
        <v>156</v>
      </c>
      <c r="AJ653" s="88" t="s">
        <v>238</v>
      </c>
      <c r="AK653" s="88" t="s">
        <v>239</v>
      </c>
    </row>
    <row r="654" spans="31:33" ht="12" customHeight="1">
      <c r="AE654" s="54" t="str">
        <f>AI653&amp;";"&amp;AE653</f>
        <v>002;0</v>
      </c>
      <c r="AF654" s="54" t="str">
        <f>AJ653&amp;";"&amp;AF653</f>
        <v>008;0</v>
      </c>
      <c r="AG654" s="54" t="str">
        <f>AK653&amp;";"&amp;AG653</f>
        <v>009;0</v>
      </c>
    </row>
    <row r="655" spans="4:31" ht="37.5" customHeight="1">
      <c r="D655" s="159" t="s">
        <v>195</v>
      </c>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c r="AA655" s="159"/>
      <c r="AB655" s="159"/>
      <c r="AE655" s="107" t="str">
        <f>AE654&amp;"@"&amp;AF654&amp;"@"&amp;AG654</f>
        <v>002;0@008;0@009;0</v>
      </c>
    </row>
    <row r="656" ht="4.5" customHeight="1"/>
    <row r="657" ht="15" customHeight="1"/>
    <row r="658" spans="2:4" ht="15" customHeight="1">
      <c r="B658" s="13" t="s">
        <v>240</v>
      </c>
      <c r="C658" s="1" t="s">
        <v>241</v>
      </c>
      <c r="D658" s="1"/>
    </row>
    <row r="659" spans="3:4" ht="4.5" customHeight="1">
      <c r="C659" s="1"/>
      <c r="D659" s="1"/>
    </row>
    <row r="660" spans="4:28" ht="56.25" customHeight="1">
      <c r="D660" s="174" t="s">
        <v>146</v>
      </c>
      <c r="E660" s="165"/>
      <c r="F660" s="165"/>
      <c r="G660" s="165"/>
      <c r="H660" s="165"/>
      <c r="I660" s="165"/>
      <c r="J660" s="165"/>
      <c r="K660" s="165"/>
      <c r="L660" s="165"/>
      <c r="M660" s="165"/>
      <c r="N660" s="165"/>
      <c r="O660" s="165"/>
      <c r="P660" s="165"/>
      <c r="Q660" s="165"/>
      <c r="R660" s="165"/>
      <c r="S660" s="165"/>
      <c r="T660" s="165"/>
      <c r="U660" s="165"/>
      <c r="V660" s="165"/>
      <c r="W660" s="165"/>
      <c r="X660" s="165"/>
      <c r="Y660" s="165"/>
      <c r="Z660" s="165"/>
      <c r="AA660" s="4"/>
      <c r="AB660" s="4"/>
    </row>
    <row r="661" ht="4.5" customHeight="1"/>
    <row r="662" spans="2:31" ht="18.75" customHeight="1">
      <c r="B662" s="63" t="str">
        <f>IF(AD662=TRUE,"未記入","")</f>
        <v>未記入</v>
      </c>
      <c r="D662" s="47"/>
      <c r="E662" s="47"/>
      <c r="F662" s="47"/>
      <c r="G662" s="47"/>
      <c r="H662" s="47"/>
      <c r="I662" s="47"/>
      <c r="J662" s="47"/>
      <c r="K662" s="47"/>
      <c r="L662" s="47"/>
      <c r="M662" s="47"/>
      <c r="N662" s="47"/>
      <c r="O662" s="47"/>
      <c r="P662" s="47"/>
      <c r="Q662" s="47"/>
      <c r="R662" s="47"/>
      <c r="S662" s="47"/>
      <c r="T662" s="7"/>
      <c r="U662" s="7"/>
      <c r="V662" s="7"/>
      <c r="W662" s="7"/>
      <c r="X662" s="7"/>
      <c r="Y662" s="7"/>
      <c r="Z662" s="7"/>
      <c r="AA662" s="7"/>
      <c r="AB662" s="7"/>
      <c r="AD662" s="54" t="b">
        <f>IF(OR(AE662=1,AE662=2,AE662=3),FALSE,TRUE)</f>
        <v>1</v>
      </c>
      <c r="AE662" s="54">
        <v>0</v>
      </c>
    </row>
    <row r="663" ht="3.75" customHeight="1"/>
    <row r="664" ht="4.5" customHeight="1"/>
    <row r="665" ht="15" customHeight="1"/>
    <row r="666" spans="2:3" ht="15" customHeight="1">
      <c r="B666" s="13" t="s">
        <v>242</v>
      </c>
      <c r="C666" s="1" t="s">
        <v>243</v>
      </c>
    </row>
    <row r="667" spans="4:28" ht="15" customHeight="1">
      <c r="D667" s="194" t="s">
        <v>380</v>
      </c>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c r="AA667" s="174"/>
      <c r="AB667" s="174"/>
    </row>
    <row r="668" ht="4.5" customHeight="1"/>
    <row r="669" spans="5:25" ht="22.5" customHeight="1">
      <c r="E669" s="124"/>
      <c r="F669" s="125"/>
      <c r="G669" s="126"/>
      <c r="H669" s="17" t="s">
        <v>24</v>
      </c>
      <c r="I669" s="17"/>
      <c r="J669" s="17"/>
      <c r="Q669" s="17"/>
      <c r="R669" s="17"/>
      <c r="S669" s="17"/>
      <c r="T669" s="7"/>
      <c r="U669" s="7"/>
      <c r="V669" s="7"/>
      <c r="W669" s="17"/>
      <c r="X669" s="17"/>
      <c r="Y669" s="17"/>
    </row>
    <row r="670" ht="4.5" customHeight="1"/>
    <row r="671" spans="5:7" ht="15" customHeight="1">
      <c r="E671"/>
      <c r="F671"/>
      <c r="G671"/>
    </row>
    <row r="672" spans="2:3" ht="15" customHeight="1">
      <c r="B672" s="13" t="s">
        <v>244</v>
      </c>
      <c r="C672" s="2" t="s">
        <v>245</v>
      </c>
    </row>
    <row r="673" ht="4.5" customHeight="1"/>
    <row r="674" ht="15" customHeight="1">
      <c r="D674" s="2" t="s">
        <v>246</v>
      </c>
    </row>
    <row r="675" ht="4.5" customHeight="1"/>
    <row r="676" spans="4:28" ht="18.75" customHeight="1">
      <c r="D676" s="174" t="s">
        <v>279</v>
      </c>
      <c r="E676" s="165"/>
      <c r="F676" s="165"/>
      <c r="G676" s="165"/>
      <c r="H676" s="165"/>
      <c r="I676" s="165"/>
      <c r="J676" s="165"/>
      <c r="K676" s="165"/>
      <c r="L676" s="165"/>
      <c r="M676" s="165"/>
      <c r="N676" s="165"/>
      <c r="O676" s="165"/>
      <c r="P676" s="165"/>
      <c r="Q676" s="165"/>
      <c r="R676" s="165"/>
      <c r="S676" s="165"/>
      <c r="T676" s="165"/>
      <c r="U676" s="165"/>
      <c r="V676" s="165"/>
      <c r="W676" s="165"/>
      <c r="X676" s="165"/>
      <c r="Y676" s="165"/>
      <c r="Z676" s="165"/>
      <c r="AA676" s="4"/>
      <c r="AB676" s="4"/>
    </row>
    <row r="677" ht="4.5" customHeight="1"/>
    <row r="678" spans="2:31" ht="15" customHeight="1">
      <c r="B678" s="63" t="str">
        <f>IF(AD678=TRUE,"未記入","")</f>
        <v>未記入</v>
      </c>
      <c r="D678" s="46"/>
      <c r="E678" s="46"/>
      <c r="F678" s="46"/>
      <c r="G678" s="46"/>
      <c r="H678" s="46"/>
      <c r="I678" s="46"/>
      <c r="J678" s="46"/>
      <c r="K678" s="46"/>
      <c r="L678" s="46"/>
      <c r="M678" s="46"/>
      <c r="N678" s="46"/>
      <c r="O678" s="46"/>
      <c r="P678" s="46"/>
      <c r="Q678" s="46"/>
      <c r="R678" s="46"/>
      <c r="S678" s="46"/>
      <c r="AD678" s="54" t="b">
        <f>IF(OR(AE678=1,AE678=2),FALSE,TRUE)</f>
        <v>1</v>
      </c>
      <c r="AE678" s="54">
        <v>0</v>
      </c>
    </row>
    <row r="679" ht="4.5" customHeight="1"/>
    <row r="680" ht="7.5" customHeight="1"/>
    <row r="681" ht="15" customHeight="1">
      <c r="D681" s="2" t="s">
        <v>247</v>
      </c>
    </row>
    <row r="682" ht="4.5" customHeight="1"/>
    <row r="683" spans="4:28" ht="18.75" customHeight="1">
      <c r="D683" s="174" t="s">
        <v>278</v>
      </c>
      <c r="E683" s="165"/>
      <c r="F683" s="165"/>
      <c r="G683" s="165"/>
      <c r="H683" s="165"/>
      <c r="I683" s="165"/>
      <c r="J683" s="165"/>
      <c r="K683" s="165"/>
      <c r="L683" s="165"/>
      <c r="M683" s="165"/>
      <c r="N683" s="165"/>
      <c r="O683" s="165"/>
      <c r="P683" s="165"/>
      <c r="Q683" s="165"/>
      <c r="R683" s="165"/>
      <c r="S683" s="165"/>
      <c r="T683" s="165"/>
      <c r="U683" s="165"/>
      <c r="V683" s="165"/>
      <c r="W683" s="165"/>
      <c r="X683" s="165"/>
      <c r="Y683" s="165"/>
      <c r="Z683" s="165"/>
      <c r="AA683" s="4"/>
      <c r="AB683" s="4"/>
    </row>
    <row r="684" spans="4:19" ht="4.5" customHeight="1">
      <c r="D684" s="46"/>
      <c r="E684" s="46"/>
      <c r="F684" s="46"/>
      <c r="G684" s="46"/>
      <c r="H684" s="46"/>
      <c r="I684" s="46"/>
      <c r="J684" s="46"/>
      <c r="K684" s="46"/>
      <c r="L684" s="46"/>
      <c r="M684" s="46"/>
      <c r="N684" s="46"/>
      <c r="O684" s="46"/>
      <c r="P684" s="46"/>
      <c r="Q684" s="46"/>
      <c r="R684" s="46"/>
      <c r="S684" s="46"/>
    </row>
    <row r="685" spans="2:31" ht="15" customHeight="1">
      <c r="B685" s="63" t="str">
        <f>IF(AD685=TRUE,"未記入","")</f>
        <v>未記入</v>
      </c>
      <c r="D685" s="46"/>
      <c r="E685" s="46"/>
      <c r="F685" s="46"/>
      <c r="G685" s="46"/>
      <c r="H685" s="46"/>
      <c r="I685" s="46"/>
      <c r="J685" s="46"/>
      <c r="K685" s="46"/>
      <c r="L685" s="46"/>
      <c r="M685" s="46"/>
      <c r="N685" s="46"/>
      <c r="O685" s="46"/>
      <c r="P685" s="46"/>
      <c r="Q685" s="46"/>
      <c r="R685" s="46"/>
      <c r="S685" s="46"/>
      <c r="AD685" s="54" t="b">
        <f>IF(OR(AE685=1,AE685=2),FALSE,TRUE)</f>
        <v>1</v>
      </c>
      <c r="AE685" s="54">
        <v>0</v>
      </c>
    </row>
    <row r="686" ht="4.5" customHeight="1"/>
    <row r="687" ht="14.25" customHeight="1"/>
    <row r="688" ht="18" customHeight="1">
      <c r="C688" s="2" t="s">
        <v>112</v>
      </c>
    </row>
  </sheetData>
  <sheetProtection/>
  <mergeCells count="565">
    <mergeCell ref="U361:Z361"/>
    <mergeCell ref="I362:N362"/>
    <mergeCell ref="O362:T362"/>
    <mergeCell ref="U362:Z362"/>
    <mergeCell ref="O361:T361"/>
    <mergeCell ref="I361:N361"/>
    <mergeCell ref="D220:AB220"/>
    <mergeCell ref="E201:G201"/>
    <mergeCell ref="H201:J201"/>
    <mergeCell ref="E355:H356"/>
    <mergeCell ref="I355:N355"/>
    <mergeCell ref="O355:T355"/>
    <mergeCell ref="U355:Z355"/>
    <mergeCell ref="O356:T356"/>
    <mergeCell ref="U356:Z356"/>
    <mergeCell ref="E277:G277"/>
    <mergeCell ref="H275:J275"/>
    <mergeCell ref="K275:M275"/>
    <mergeCell ref="N275:P275"/>
    <mergeCell ref="T275:V275"/>
    <mergeCell ref="I356:N356"/>
    <mergeCell ref="N295:P295"/>
    <mergeCell ref="T277:V277"/>
    <mergeCell ref="Q287:S287"/>
    <mergeCell ref="Q280:S280"/>
    <mergeCell ref="Q277:S277"/>
    <mergeCell ref="E295:G295"/>
    <mergeCell ref="H295:J295"/>
    <mergeCell ref="E299:G299"/>
    <mergeCell ref="H299:J299"/>
    <mergeCell ref="K299:M299"/>
    <mergeCell ref="N299:P299"/>
    <mergeCell ref="E301:G301"/>
    <mergeCell ref="H301:J301"/>
    <mergeCell ref="D306:D308"/>
    <mergeCell ref="D282:D284"/>
    <mergeCell ref="C507:AB507"/>
    <mergeCell ref="D527:AB527"/>
    <mergeCell ref="E436:AB436"/>
    <mergeCell ref="D455:Z455"/>
    <mergeCell ref="D463:G463"/>
    <mergeCell ref="H463:Z463"/>
    <mergeCell ref="E433:Z433"/>
    <mergeCell ref="D478:Z478"/>
    <mergeCell ref="Q511:S511"/>
    <mergeCell ref="Q520:S520"/>
    <mergeCell ref="Q517:S517"/>
    <mergeCell ref="D574:AB574"/>
    <mergeCell ref="D529:E529"/>
    <mergeCell ref="K555:M555"/>
    <mergeCell ref="K557:M557"/>
    <mergeCell ref="D562:AB562"/>
    <mergeCell ref="D522:AB522"/>
    <mergeCell ref="Q514:S514"/>
    <mergeCell ref="E450:AA450"/>
    <mergeCell ref="E430:Z430"/>
    <mergeCell ref="D500:F500"/>
    <mergeCell ref="G500:Z500"/>
    <mergeCell ref="D440:AB440"/>
    <mergeCell ref="E451:AA451"/>
    <mergeCell ref="D496:Z496"/>
    <mergeCell ref="D469:AB469"/>
    <mergeCell ref="D450:D451"/>
    <mergeCell ref="E429:Z429"/>
    <mergeCell ref="D387:AB387"/>
    <mergeCell ref="E382:G382"/>
    <mergeCell ref="G365:N365"/>
    <mergeCell ref="B370:Q370"/>
    <mergeCell ref="D377:AB377"/>
    <mergeCell ref="E371:AB371"/>
    <mergeCell ref="D394:AB394"/>
    <mergeCell ref="E434:Z434"/>
    <mergeCell ref="U358:Z358"/>
    <mergeCell ref="I359:N359"/>
    <mergeCell ref="O359:T359"/>
    <mergeCell ref="U359:Z359"/>
    <mergeCell ref="D100:Z100"/>
    <mergeCell ref="E95:AB95"/>
    <mergeCell ref="H102:N102"/>
    <mergeCell ref="E116:K116"/>
    <mergeCell ref="E118:K118"/>
    <mergeCell ref="D106:G106"/>
    <mergeCell ref="E361:H362"/>
    <mergeCell ref="E187:G187"/>
    <mergeCell ref="E189:G189"/>
    <mergeCell ref="N187:P187"/>
    <mergeCell ref="K187:M187"/>
    <mergeCell ref="K189:M189"/>
    <mergeCell ref="I358:N358"/>
    <mergeCell ref="O358:T358"/>
    <mergeCell ref="H287:J287"/>
    <mergeCell ref="Q202:S204"/>
    <mergeCell ref="D112:AB112"/>
    <mergeCell ref="K29:Y29"/>
    <mergeCell ref="D42:AB42"/>
    <mergeCell ref="E56:AB56"/>
    <mergeCell ref="D54:AB54"/>
    <mergeCell ref="D46:AB46"/>
    <mergeCell ref="D48:Z48"/>
    <mergeCell ref="D50:AB50"/>
    <mergeCell ref="E68:AB68"/>
    <mergeCell ref="Z195:AB195"/>
    <mergeCell ref="H195:J195"/>
    <mergeCell ref="Q195:S195"/>
    <mergeCell ref="Z192:AB192"/>
    <mergeCell ref="T192:V192"/>
    <mergeCell ref="Q192:S192"/>
    <mergeCell ref="K195:M195"/>
    <mergeCell ref="N195:P195"/>
    <mergeCell ref="W195:Y195"/>
    <mergeCell ref="W192:Y192"/>
    <mergeCell ref="K178:M178"/>
    <mergeCell ref="N181:P181"/>
    <mergeCell ref="T195:V195"/>
    <mergeCell ref="T189:V189"/>
    <mergeCell ref="N189:P189"/>
    <mergeCell ref="Q189:S189"/>
    <mergeCell ref="T181:V181"/>
    <mergeCell ref="W189:Y189"/>
    <mergeCell ref="N192:P192"/>
    <mergeCell ref="Z189:AB189"/>
    <mergeCell ref="Z175:AB175"/>
    <mergeCell ref="W178:Y178"/>
    <mergeCell ref="Z178:AB178"/>
    <mergeCell ref="W181:Y181"/>
    <mergeCell ref="Z181:AB181"/>
    <mergeCell ref="W175:Y175"/>
    <mergeCell ref="Z187:AB187"/>
    <mergeCell ref="H178:J178"/>
    <mergeCell ref="H175:J175"/>
    <mergeCell ref="H173:J173"/>
    <mergeCell ref="E175:G175"/>
    <mergeCell ref="T167:V167"/>
    <mergeCell ref="W167:Y167"/>
    <mergeCell ref="Q167:S167"/>
    <mergeCell ref="E170:AB170"/>
    <mergeCell ref="E167:G167"/>
    <mergeCell ref="E173:G173"/>
    <mergeCell ref="K164:M164"/>
    <mergeCell ref="N164:P164"/>
    <mergeCell ref="K167:M167"/>
    <mergeCell ref="Q164:S164"/>
    <mergeCell ref="N167:P167"/>
    <mergeCell ref="T164:V164"/>
    <mergeCell ref="K161:M161"/>
    <mergeCell ref="Q161:S161"/>
    <mergeCell ref="T161:V161"/>
    <mergeCell ref="E161:G161"/>
    <mergeCell ref="N153:P153"/>
    <mergeCell ref="Z153:AB153"/>
    <mergeCell ref="Q159:S159"/>
    <mergeCell ref="T159:V159"/>
    <mergeCell ref="E156:AB156"/>
    <mergeCell ref="W164:Y164"/>
    <mergeCell ref="Z164:AB164"/>
    <mergeCell ref="W159:Y159"/>
    <mergeCell ref="Z159:AB159"/>
    <mergeCell ref="W161:Y161"/>
    <mergeCell ref="Z161:AB161"/>
    <mergeCell ref="Z150:AB150"/>
    <mergeCell ref="Q150:S150"/>
    <mergeCell ref="T150:V150"/>
    <mergeCell ref="W150:Y150"/>
    <mergeCell ref="Q153:S153"/>
    <mergeCell ref="T153:V153"/>
    <mergeCell ref="W153:Y153"/>
    <mergeCell ref="N150:P150"/>
    <mergeCell ref="N161:P161"/>
    <mergeCell ref="E159:G159"/>
    <mergeCell ref="H159:J159"/>
    <mergeCell ref="K159:M159"/>
    <mergeCell ref="N159:P159"/>
    <mergeCell ref="E153:G153"/>
    <mergeCell ref="H153:J153"/>
    <mergeCell ref="K153:M153"/>
    <mergeCell ref="K150:M150"/>
    <mergeCell ref="Q147:S147"/>
    <mergeCell ref="T147:V147"/>
    <mergeCell ref="W147:Y147"/>
    <mergeCell ref="Z147:AB147"/>
    <mergeCell ref="N147:P147"/>
    <mergeCell ref="E145:G145"/>
    <mergeCell ref="H145:J145"/>
    <mergeCell ref="K145:M145"/>
    <mergeCell ref="K147:M147"/>
    <mergeCell ref="T145:V145"/>
    <mergeCell ref="W145:Y145"/>
    <mergeCell ref="Z145:AB145"/>
    <mergeCell ref="N145:P145"/>
    <mergeCell ref="Q145:S145"/>
    <mergeCell ref="T139:V139"/>
    <mergeCell ref="W139:Y139"/>
    <mergeCell ref="Z139:AB139"/>
    <mergeCell ref="T136:V136"/>
    <mergeCell ref="W136:Y136"/>
    <mergeCell ref="Z136:AB136"/>
    <mergeCell ref="D18:J18"/>
    <mergeCell ref="D52:AB52"/>
    <mergeCell ref="Z34:AB34"/>
    <mergeCell ref="D21:J21"/>
    <mergeCell ref="D24:J24"/>
    <mergeCell ref="K18:V18"/>
    <mergeCell ref="D29:J29"/>
    <mergeCell ref="K24:Y24"/>
    <mergeCell ref="E131:G131"/>
    <mergeCell ref="Q114:AB124"/>
    <mergeCell ref="T131:V131"/>
    <mergeCell ref="N131:P131"/>
    <mergeCell ref="E120:K120"/>
    <mergeCell ref="E114:K114"/>
    <mergeCell ref="D129:AB129"/>
    <mergeCell ref="H104:N104"/>
    <mergeCell ref="E108:Z108"/>
    <mergeCell ref="Q131:S131"/>
    <mergeCell ref="H131:J131"/>
    <mergeCell ref="E122:K122"/>
    <mergeCell ref="D26:J26"/>
    <mergeCell ref="D58:AB58"/>
    <mergeCell ref="D62:AB62"/>
    <mergeCell ref="E124:K124"/>
    <mergeCell ref="K26:Y26"/>
    <mergeCell ref="D40:Z40"/>
    <mergeCell ref="D66:G66"/>
    <mergeCell ref="H66:AB66"/>
    <mergeCell ref="D64:AB64"/>
    <mergeCell ref="Z2:AB2"/>
    <mergeCell ref="D14:J14"/>
    <mergeCell ref="D16:J16"/>
    <mergeCell ref="K14:Y14"/>
    <mergeCell ref="K16:Y16"/>
    <mergeCell ref="D7:AB7"/>
    <mergeCell ref="Q31:Y31"/>
    <mergeCell ref="K21:Y21"/>
    <mergeCell ref="D75:AB75"/>
    <mergeCell ref="D85:AB85"/>
    <mergeCell ref="E93:G93"/>
    <mergeCell ref="D69:AB69"/>
    <mergeCell ref="I93:K93"/>
    <mergeCell ref="E77:L77"/>
    <mergeCell ref="D89:AB89"/>
    <mergeCell ref="D79:Z79"/>
    <mergeCell ref="D83:Z83"/>
    <mergeCell ref="T133:V133"/>
    <mergeCell ref="Z131:AB131"/>
    <mergeCell ref="D96:Z96"/>
    <mergeCell ref="H106:N106"/>
    <mergeCell ref="W133:Y133"/>
    <mergeCell ref="K131:M131"/>
    <mergeCell ref="W131:Y131"/>
    <mergeCell ref="Z133:AB133"/>
    <mergeCell ref="D102:G102"/>
    <mergeCell ref="D104:G104"/>
    <mergeCell ref="K139:M139"/>
    <mergeCell ref="E133:G133"/>
    <mergeCell ref="H133:J133"/>
    <mergeCell ref="Q133:S133"/>
    <mergeCell ref="N139:P139"/>
    <mergeCell ref="E136:G136"/>
    <mergeCell ref="H136:J136"/>
    <mergeCell ref="K136:M136"/>
    <mergeCell ref="N136:P136"/>
    <mergeCell ref="Q136:S136"/>
    <mergeCell ref="H164:J164"/>
    <mergeCell ref="D166:D168"/>
    <mergeCell ref="D152:D154"/>
    <mergeCell ref="D138:D140"/>
    <mergeCell ref="E147:G147"/>
    <mergeCell ref="H147:J147"/>
    <mergeCell ref="H167:J167"/>
    <mergeCell ref="D194:D196"/>
    <mergeCell ref="D180:D182"/>
    <mergeCell ref="H187:J187"/>
    <mergeCell ref="H192:J192"/>
    <mergeCell ref="H189:J189"/>
    <mergeCell ref="E184:AB184"/>
    <mergeCell ref="T187:V187"/>
    <mergeCell ref="Q187:S187"/>
    <mergeCell ref="K192:M192"/>
    <mergeCell ref="W187:Y187"/>
    <mergeCell ref="K173:M173"/>
    <mergeCell ref="N178:P178"/>
    <mergeCell ref="K175:M175"/>
    <mergeCell ref="T175:V175"/>
    <mergeCell ref="T178:V178"/>
    <mergeCell ref="Q181:S181"/>
    <mergeCell ref="Q175:S175"/>
    <mergeCell ref="Q178:S178"/>
    <mergeCell ref="K181:M181"/>
    <mergeCell ref="N175:P175"/>
    <mergeCell ref="D594:AB594"/>
    <mergeCell ref="E142:AB142"/>
    <mergeCell ref="K133:M133"/>
    <mergeCell ref="N133:P133"/>
    <mergeCell ref="Q139:S139"/>
    <mergeCell ref="E139:G139"/>
    <mergeCell ref="H139:J139"/>
    <mergeCell ref="H161:J161"/>
    <mergeCell ref="E150:G150"/>
    <mergeCell ref="H150:J150"/>
    <mergeCell ref="T202:V204"/>
    <mergeCell ref="K295:M295"/>
    <mergeCell ref="D224:AB224"/>
    <mergeCell ref="E241:G241"/>
    <mergeCell ref="E226:AB226"/>
    <mergeCell ref="K280:M280"/>
    <mergeCell ref="W275:Y275"/>
    <mergeCell ref="E275:G275"/>
    <mergeCell ref="H202:J204"/>
    <mergeCell ref="D218:AB218"/>
    <mergeCell ref="Z275:AB275"/>
    <mergeCell ref="E195:G195"/>
    <mergeCell ref="E192:G192"/>
    <mergeCell ref="Z167:AB167"/>
    <mergeCell ref="Z173:AB173"/>
    <mergeCell ref="W173:Y173"/>
    <mergeCell ref="N173:P173"/>
    <mergeCell ref="D245:AB245"/>
    <mergeCell ref="E267:Z267"/>
    <mergeCell ref="E202:G204"/>
    <mergeCell ref="D660:Z660"/>
    <mergeCell ref="D655:AB655"/>
    <mergeCell ref="D651:Z651"/>
    <mergeCell ref="D318:D320"/>
    <mergeCell ref="D330:D332"/>
    <mergeCell ref="C579:K579"/>
    <mergeCell ref="D576:AB576"/>
    <mergeCell ref="D598:AB598"/>
    <mergeCell ref="D592:AB592"/>
    <mergeCell ref="D583:AB583"/>
    <mergeCell ref="D683:Z683"/>
    <mergeCell ref="D676:Z676"/>
    <mergeCell ref="E669:G669"/>
    <mergeCell ref="D667:AB667"/>
    <mergeCell ref="D509:AB509"/>
    <mergeCell ref="E181:G181"/>
    <mergeCell ref="H181:J181"/>
    <mergeCell ref="D273:AB273"/>
    <mergeCell ref="D263:AB263"/>
    <mergeCell ref="D208:D210"/>
    <mergeCell ref="E287:G287"/>
    <mergeCell ref="E178:G178"/>
    <mergeCell ref="E164:G164"/>
    <mergeCell ref="E283:G283"/>
    <mergeCell ref="E198:AB198"/>
    <mergeCell ref="H277:J277"/>
    <mergeCell ref="K277:M277"/>
    <mergeCell ref="K283:M283"/>
    <mergeCell ref="Q173:S173"/>
    <mergeCell ref="T173:V173"/>
    <mergeCell ref="D294:D296"/>
    <mergeCell ref="E280:G280"/>
    <mergeCell ref="H280:J280"/>
    <mergeCell ref="E205:G207"/>
    <mergeCell ref="H205:J207"/>
    <mergeCell ref="E208:G210"/>
    <mergeCell ref="H208:J210"/>
    <mergeCell ref="D249:E249"/>
    <mergeCell ref="F249:AB249"/>
    <mergeCell ref="K287:M287"/>
    <mergeCell ref="E289:G289"/>
    <mergeCell ref="Q201:S201"/>
    <mergeCell ref="Q275:S275"/>
    <mergeCell ref="D253:AB253"/>
    <mergeCell ref="D232:Z232"/>
    <mergeCell ref="D222:AB222"/>
    <mergeCell ref="W201:Y201"/>
    <mergeCell ref="H283:J283"/>
    <mergeCell ref="K208:M210"/>
    <mergeCell ref="K202:M204"/>
    <mergeCell ref="N202:P204"/>
    <mergeCell ref="Q205:S207"/>
    <mergeCell ref="K205:M207"/>
    <mergeCell ref="K201:M201"/>
    <mergeCell ref="N201:P201"/>
    <mergeCell ref="N205:P207"/>
    <mergeCell ref="Z277:AB277"/>
    <mergeCell ref="W277:Y277"/>
    <mergeCell ref="N208:P210"/>
    <mergeCell ref="D265:AB265"/>
    <mergeCell ref="D255:AB255"/>
    <mergeCell ref="D259:AB259"/>
    <mergeCell ref="D269:AB269"/>
    <mergeCell ref="E257:Z257"/>
    <mergeCell ref="D221:AB221"/>
    <mergeCell ref="N277:P277"/>
    <mergeCell ref="Q283:S283"/>
    <mergeCell ref="N280:P280"/>
    <mergeCell ref="N287:P287"/>
    <mergeCell ref="N283:P283"/>
    <mergeCell ref="T280:V280"/>
    <mergeCell ref="W280:Y280"/>
    <mergeCell ref="Z280:AB280"/>
    <mergeCell ref="T287:V287"/>
    <mergeCell ref="W287:Y287"/>
    <mergeCell ref="T283:V283"/>
    <mergeCell ref="W283:Y283"/>
    <mergeCell ref="Z283:AB283"/>
    <mergeCell ref="Z287:AB287"/>
    <mergeCell ref="W289:Y289"/>
    <mergeCell ref="Z289:AB289"/>
    <mergeCell ref="Q289:S289"/>
    <mergeCell ref="T289:V289"/>
    <mergeCell ref="H289:J289"/>
    <mergeCell ref="K289:M289"/>
    <mergeCell ref="N289:P289"/>
    <mergeCell ref="K292:M292"/>
    <mergeCell ref="N292:P292"/>
    <mergeCell ref="E292:G292"/>
    <mergeCell ref="H292:J292"/>
    <mergeCell ref="W292:Y292"/>
    <mergeCell ref="Z292:AB292"/>
    <mergeCell ref="Q292:S292"/>
    <mergeCell ref="T292:V292"/>
    <mergeCell ref="Q295:S295"/>
    <mergeCell ref="T295:V295"/>
    <mergeCell ref="W295:Y295"/>
    <mergeCell ref="Z295:AB295"/>
    <mergeCell ref="K301:M301"/>
    <mergeCell ref="N301:P301"/>
    <mergeCell ref="W299:Y299"/>
    <mergeCell ref="Z299:AB299"/>
    <mergeCell ref="Q301:S301"/>
    <mergeCell ref="T301:V301"/>
    <mergeCell ref="Q299:S299"/>
    <mergeCell ref="T299:V299"/>
    <mergeCell ref="K304:M304"/>
    <mergeCell ref="N304:P304"/>
    <mergeCell ref="Q304:S304"/>
    <mergeCell ref="T304:V304"/>
    <mergeCell ref="W304:Y304"/>
    <mergeCell ref="Z304:AB304"/>
    <mergeCell ref="W301:Y301"/>
    <mergeCell ref="Z301:AB301"/>
    <mergeCell ref="W307:Y307"/>
    <mergeCell ref="Z307:AB307"/>
    <mergeCell ref="E304:G304"/>
    <mergeCell ref="H304:J304"/>
    <mergeCell ref="Q307:S307"/>
    <mergeCell ref="T307:V307"/>
    <mergeCell ref="E307:G307"/>
    <mergeCell ref="H307:J307"/>
    <mergeCell ref="K307:M307"/>
    <mergeCell ref="N307:P307"/>
    <mergeCell ref="Q311:S311"/>
    <mergeCell ref="T311:V311"/>
    <mergeCell ref="E313:G313"/>
    <mergeCell ref="H313:J313"/>
    <mergeCell ref="K313:M313"/>
    <mergeCell ref="N313:P313"/>
    <mergeCell ref="E311:G311"/>
    <mergeCell ref="H311:J311"/>
    <mergeCell ref="K311:M311"/>
    <mergeCell ref="N311:P311"/>
    <mergeCell ref="E316:G316"/>
    <mergeCell ref="H316:J316"/>
    <mergeCell ref="E319:G319"/>
    <mergeCell ref="H319:J319"/>
    <mergeCell ref="W311:Y311"/>
    <mergeCell ref="Z311:AB311"/>
    <mergeCell ref="W313:Y313"/>
    <mergeCell ref="Z313:AB313"/>
    <mergeCell ref="Q313:S313"/>
    <mergeCell ref="T313:V313"/>
    <mergeCell ref="W316:Y316"/>
    <mergeCell ref="Z316:AB316"/>
    <mergeCell ref="Q316:S316"/>
    <mergeCell ref="T316:V316"/>
    <mergeCell ref="K316:M316"/>
    <mergeCell ref="N316:P316"/>
    <mergeCell ref="E325:G325"/>
    <mergeCell ref="H325:J325"/>
    <mergeCell ref="E323:G323"/>
    <mergeCell ref="H323:J323"/>
    <mergeCell ref="W319:Y319"/>
    <mergeCell ref="Z319:AB319"/>
    <mergeCell ref="K319:M319"/>
    <mergeCell ref="N319:P319"/>
    <mergeCell ref="Q319:S319"/>
    <mergeCell ref="T319:V319"/>
    <mergeCell ref="Z323:AB323"/>
    <mergeCell ref="W325:Y325"/>
    <mergeCell ref="Z325:AB325"/>
    <mergeCell ref="W328:Y328"/>
    <mergeCell ref="Z328:AB328"/>
    <mergeCell ref="Q325:S325"/>
    <mergeCell ref="T325:V325"/>
    <mergeCell ref="Q323:S323"/>
    <mergeCell ref="T323:V323"/>
    <mergeCell ref="T331:V331"/>
    <mergeCell ref="K328:M328"/>
    <mergeCell ref="N328:P328"/>
    <mergeCell ref="Q328:S328"/>
    <mergeCell ref="T328:V328"/>
    <mergeCell ref="W323:Y323"/>
    <mergeCell ref="K325:M325"/>
    <mergeCell ref="N325:P325"/>
    <mergeCell ref="K323:M323"/>
    <mergeCell ref="N323:P323"/>
    <mergeCell ref="E328:G328"/>
    <mergeCell ref="H328:J328"/>
    <mergeCell ref="K335:M335"/>
    <mergeCell ref="N335:P335"/>
    <mergeCell ref="E335:G335"/>
    <mergeCell ref="H335:J335"/>
    <mergeCell ref="E331:G331"/>
    <mergeCell ref="H331:J331"/>
    <mergeCell ref="K331:M331"/>
    <mergeCell ref="N331:P331"/>
    <mergeCell ref="N339:P341"/>
    <mergeCell ref="Q339:S341"/>
    <mergeCell ref="E358:H359"/>
    <mergeCell ref="Z331:AB331"/>
    <mergeCell ref="W335:Y335"/>
    <mergeCell ref="Z335:AB335"/>
    <mergeCell ref="T336:V338"/>
    <mergeCell ref="W336:Y338"/>
    <mergeCell ref="T335:V335"/>
    <mergeCell ref="Q331:S331"/>
    <mergeCell ref="W342:Y344"/>
    <mergeCell ref="G369:N369"/>
    <mergeCell ref="J353:Z353"/>
    <mergeCell ref="G367:N367"/>
    <mergeCell ref="Z342:AB344"/>
    <mergeCell ref="E342:G344"/>
    <mergeCell ref="H342:J344"/>
    <mergeCell ref="K342:M344"/>
    <mergeCell ref="N342:P344"/>
    <mergeCell ref="Q342:S344"/>
    <mergeCell ref="D342:D344"/>
    <mergeCell ref="D349:AB349"/>
    <mergeCell ref="T342:V344"/>
    <mergeCell ref="Q208:S210"/>
    <mergeCell ref="Z336:AB338"/>
    <mergeCell ref="H339:J341"/>
    <mergeCell ref="D212:E212"/>
    <mergeCell ref="F212:AB212"/>
    <mergeCell ref="E339:G341"/>
    <mergeCell ref="Z339:AB341"/>
    <mergeCell ref="W653:Y653"/>
    <mergeCell ref="N653:P653"/>
    <mergeCell ref="D605:AB605"/>
    <mergeCell ref="C609:Z609"/>
    <mergeCell ref="C630:Z630"/>
    <mergeCell ref="D607:AB607"/>
    <mergeCell ref="E653:G653"/>
    <mergeCell ref="E336:G338"/>
    <mergeCell ref="W331:Y331"/>
    <mergeCell ref="T339:V341"/>
    <mergeCell ref="W339:Y341"/>
    <mergeCell ref="H336:J338"/>
    <mergeCell ref="K336:M338"/>
    <mergeCell ref="N336:P338"/>
    <mergeCell ref="Q336:S338"/>
    <mergeCell ref="Q335:S335"/>
    <mergeCell ref="K339:M341"/>
    <mergeCell ref="T205:V207"/>
    <mergeCell ref="T208:V210"/>
    <mergeCell ref="T201:V201"/>
    <mergeCell ref="Z201:AB201"/>
    <mergeCell ref="Z208:AB210"/>
    <mergeCell ref="W205:Y207"/>
    <mergeCell ref="Z205:AB207"/>
    <mergeCell ref="W208:Y210"/>
    <mergeCell ref="Z202:AB204"/>
    <mergeCell ref="W202:Y204"/>
  </mergeCells>
  <dataValidations count="18">
    <dataValidation showErrorMessage="1" error="全角で入力してください" imeMode="halfAlpha" sqref="D54:Z54 D89:Z89"/>
    <dataValidation type="textLength" showErrorMessage="1" error="全角で入力してください" imeMode="on" sqref="D75:Z75 D85:Z85 D64:Z64 D220:Z222 D42:Z42 H66:Z66 D50:Z50">
      <formula1>0</formula1>
      <formula2>100</formula2>
    </dataValidation>
    <dataValidation type="whole" allowBlank="1" showInputMessage="1" showErrorMessage="1" imeMode="halfAlpha" sqref="K557:M557 K555:M555 I93:K93 E241:G241">
      <formula1>0</formula1>
      <formula2>9999</formula2>
    </dataValidation>
    <dataValidation type="decimal" allowBlank="1" showInputMessage="1" showErrorMessage="1" imeMode="halfAlpha" sqref="E653:G653 N653:P653 W653:Y653 E669:G669">
      <formula1>0</formula1>
      <formula2>9999.9</formula2>
    </dataValidation>
    <dataValidation type="decimal" allowBlank="1" showInputMessage="1" showErrorMessage="1" imeMode="halfAlpha" sqref="Q511:S511 Q520:S520 Q517:S517 Q514:S514 E382:G382">
      <formula1>0</formula1>
      <formula2>99.9</formula2>
    </dataValidation>
    <dataValidation allowBlank="1" showInputMessage="1" showErrorMessage="1" imeMode="halfAlpha" sqref="D255:AB255 H102:N102 H104:N104 H106:N106 D265:AB265"/>
    <dataValidation type="list" allowBlank="1" showInputMessage="1" showErrorMessage="1" sqref="D132:D137 D188:D193 I355:Z356 D146:D151 D174:D179 D160:D165 D276:D281 D288:D293 D300:D305 D312:D317 I361:Z362 I358:Z359 D324:D329">
      <formula1>$AE$114:$AE$119</formula1>
    </dataValidation>
    <dataValidation type="whole" allowBlank="1" showInputMessage="1" showErrorMessage="1" imeMode="halfAlpha" sqref="E93:G93">
      <formula1>920</formula1>
      <formula2>939</formula2>
    </dataValidation>
    <dataValidation type="textLength" showErrorMessage="1" error="全角カタカナで入力してください" imeMode="fullKatakana" sqref="D46:Z46">
      <formula1>0</formula1>
      <formula2>100</formula2>
    </dataValidation>
    <dataValidation type="list" allowBlank="1" showInputMessage="1" showErrorMessage="1" imeMode="halfAlpha" sqref="E132 E278:E279 E281:E282 E284 H276 H278:H279 H281:H282 H284 K276 K278:K279 K281:K282 K284 N276 N278:N279 N281:N282 N284 Q276 Q278:Q279 Q281:Q282 Q284 T276 T278:T279 T281:T282 T284 W276 W278:W279 W281:W282 W284 Z276 Z278:Z279 Z281:Z282 Z284 E276 E151:E152 H148:H149 E154 H146 H151:H152 K148:K149 H154 K146 K151:K152 N148:N149 K154 N146 N151:N152 Q148:Q149 N154 Q146 Q151:Q152 T148:T149 Q154 T146 T151:T152 W148:W149 T154 W146 W151:W152 Z148:Z149 W154 Z146 Z151:Z152 E162:E163 Z154 E312 E317:E318 H314:H315 E320 H312 H317:H318 K314:K315 H320 K312 K317:K318 N314:N315 K320 N312 N317:N318 Q314:Q315 N320 Q312 Q317:Q318 T314:T315 Q320 T312 T317:T318 W314:W315 T320 W312 W317:W318 Z314:Z315 W320 Z312 Z317:Z318 E302:E303 Z320 E165:E166 H162:H163 E168 H160">
      <formula1>$AG$131:$AG$156</formula1>
    </dataValidation>
    <dataValidation type="list" allowBlank="1" showInputMessage="1" showErrorMessage="1" imeMode="halfAlpha" sqref="H165:H166 K162:K163 H168 K160 K165:K166 N162:N163 K168 N160 N165:N166 Q162:Q163 N168 Q160 Q165:Q166 T162:T163 Q168 T160 T165:T166 W162:W163 T168 W160 W165:W166 Z162:Z163 W168 Z160 Z165:Z166 E176:E177 Z168 E160 E179:E180 H176:H177 E182 H174 H179:H180 K176:K177 H182 K174 K179:K180 N176:N177 K182 N174 N179:N180 Q176:Q177 N182 Q174 Q179:Q180 T176:T177 Q182 T174 T179:T180 W176:W177 T182 W174 W179:W180 Z176:Z177 W182 Z174 Z179:Z180 Z332 Z182 E174 E134:E135 E137:E138 E140 H132 H134:H135 H137:H138 H140 K132 K134:K135 K137:K138 K140 N132 N134:N135 N137:N138 N140 Q132 Q134:Q135 Q137:Q138 Q140 T132 T134:T135 T137:T138 T140 W132 W134:W135 W137:W138 W140 Z132 Z134:Z135 Z137:Z138 Z140 E146 E288 E290:E291 E293:E294 E296 H288 H290:H291 H293:H294 H296">
      <formula1>$AG$131:$AG$156</formula1>
    </dataValidation>
    <dataValidation type="list" allowBlank="1" showInputMessage="1" showErrorMessage="1" imeMode="halfAlpha" sqref="K288 K290:K291 K293:K294 K296 N288 N290:N291 N293:N294 N296 Q288 Q290:Q291 Q293:Q294 Q296 T288 T290:T291 T293:T294 T296 W288 W290:W291 W293:W294 W296 Z288 Z290:Z291 Z293:Z294 Z296 E190:E191 E193:E194 E196 H188 H190:H191 H193:H194 H196 K188 K190:K191 K193:K194 K196 N188 N190:N191 N193:N194 N196 Q188 Q190:Q191 Q193:Q194 Q196 T188 T190:T191 T193:T194 T196 W188 W190:W191 W193:W194 W196 Z188 Z190:Z191 Z193:Z194 Z196 E188 E300 E305:E306 H302:H303 E308 H300 H305:H306 K302:K303 H308 K300 K305:K306 N302:N303 K308 N300 N305:N306 Q302:Q303 N308 Q300 Q305:Q306 T302:T303 Q308 T300 T305:T306 W302:W303 T308 W300 W305:W306 Z302:Z303 W308 Z300 Z305:Z306 E148:E149 Z308 E324 E329:E330 H326:H327 E332 H324 H329:H330 K326:K327 H332 K324 K329:K330 N326:N327 K332">
      <formula1>$AG$131:$AG$156</formula1>
    </dataValidation>
    <dataValidation type="list" allowBlank="1" showInputMessage="1" showErrorMessage="1" imeMode="halfAlpha" sqref="N324 N329:N330 Q326:Q327 N332 Q324 Q329:Q330 T326:T327 Q332 T324 T329:T330 W326:W327 T332 W324 W329:W330 Z326:Z327 W332 Z324 Z329:Z330 E314:E315 E326:E327">
      <formula1>$AG$131:$AG$156</formula1>
    </dataValidation>
    <dataValidation type="list" allowBlank="1" showInputMessage="1" showErrorMessage="1" imeMode="halfAlpha" sqref="G132 G278:G279 G281:G282 G284 J276 J278:J279 J281:J282 J284 M276 M278:M279 M281:M282 M284 P276 P278:P279 P281:P282 P284 S276 S278:S279 S281:S282 S284 V276 V278:V279 V281:V282 V284 Y276 Y278:Y279 Y281:Y282 Y284 AB276 AB278:AB279 AB281:AB282 AB284 G276 G151:G152 J148:J149 G154 J146 J151:J152 M148:M149 J154 M146 M151:M152 P148:P149 M154 P146 P151:P152 S148:S149 P154 S146 S151:S152 V148:V149 S154 V146 V151:V152 Y148:Y149 V154 Y146 Y151:Y152 AB148:AB149 Y154 AB146 AB151:AB152 G162:G163 AB154 G312 G317:G318 J314:J315 G320 J312 J317:J318 M314:M315 J320 M312 M317:M318 P314:P315 M320 P312 P317:P318 S314:S315 P320 S312 S317:S318 V314:V315 S320 V312 V317:V318 Y314:Y315 V320 Y312 Y317:Y318 AB314:AB315 Y320 AB312 AB317:AB318 G302:G303 AB320 G165:G166 J162:J163 G168 J160">
      <formula1>$AH$131:$AH$142</formula1>
    </dataValidation>
    <dataValidation type="list" allowBlank="1" showInputMessage="1" showErrorMessage="1" imeMode="halfAlpha" sqref="J165:J166 M162:M163 J168 M160 M165:M166 P162:P163 M168 P160 P165:P166 S162:S163 P168 S160 S165:S166 V162:V163 S168 V160 V165:V166 Y162:Y163 V168 Y160 Y165:Y166 AB162:AB163 Y168 AB160 AB165:AB166 G176:G177 AB168 G160 G179:G180 J176:J177 G182 J174 J179:J180 M176:M177 J182 M174 M179:M180 P176:P177 M182 P174 P179:P180 S176:S177 P182 S174 S179:S180 V176:V177 S182 V174 V179:V180 Y176:Y177 V182 Y174 Y179:Y180 AB176:AB177 Y182 AB174 AB179:AB180 AB332 AB182 G174 G134:G135 G137:G138 G140 J132 J134:J135 J137:J138 J140 M132 M134:M135 M137:M138 M140 P132 P134:P135 P137:P138 P140 S132 S134:S135 S137:S138 S140 V132 V134:V135 V137:V138 V140 Y132 Y134:Y135 Y137:Y138 Y140 AB132 AB134:AB135 AB137:AB138 AB140 G146 G288 G290:G291 G293:G294 G296 J288 J290:J291 J293:J294 J296">
      <formula1>$AH$131:$AH$142</formula1>
    </dataValidation>
    <dataValidation type="list" allowBlank="1" showInputMessage="1" showErrorMessage="1" imeMode="halfAlpha" sqref="M288 M290:M291 M293:M294 M296 P288 P290:P291 P293:P294 P296 S288 S290:S291 S293:S294 S296 V288 V290:V291 V293:V294 V296 Y288 Y290:Y291 Y293:Y294 Y296 AB288 AB290:AB291 AB293:AB294 AB296 G190:G191 G193:G194 G196 J188 J190:J191 J193:J194 J196 M188 M190:M191 M193:M194 M196 P188 P190:P191 P193:P194 P196 S188 S190:S191 S193:S194 S196 V188 V190:V191 V193:V194 V196 Y188 Y190:Y191 Y193:Y194 Y196 AB188 AB190:AB191 AB193:AB194 AB196 G188 G300 G305:G306 J302:J303 G308 J300 J305:J306 M302:M303 J308 M300 M305:M306 P302:P303 M308 P300 P305:P306 S302:S303 P308 S300 S305:S306 V302:V303 S308 V300 V305:V306 Y302:Y303 V308 Y300 Y305:Y306 AB302:AB303 Y308 AB300 AB305:AB306 G148:G149 AB308 G324 G329:G330 J326:J327 G332 J324 J329:J330 M326:M327 J332 M324 M329:M330 P326:P327 M332">
      <formula1>$AH$131:$AH$142</formula1>
    </dataValidation>
    <dataValidation type="list" allowBlank="1" showInputMessage="1" showErrorMessage="1" imeMode="halfAlpha" sqref="P324 P329:P330 S326:S327 P332 S324 S329:S330 V326:V327 S332 V324 V329:V330 Y326:Y327 V332 Y324 Y329:Y330 AB326:AB327 Y332 AB324 AB329:AB330 G314:G315 G326:G327">
      <formula1>$AH$131:$AH$142</formula1>
    </dataValidation>
    <dataValidation allowBlank="1" showInputMessage="1" showErrorMessage="1" imeMode="halfKatakana" sqref="G367:N367 G369:N369"/>
  </dataValidations>
  <hyperlinks>
    <hyperlink ref="E267" r:id="rId1" display="iryokino@pref.ishikawa.lg.jp"/>
  </hyperlinks>
  <printOptions/>
  <pageMargins left="0.7480314960629921" right="0.2362204724409449" top="0.3937007874015748" bottom="0.3937007874015748" header="0.1968503937007874" footer="0.1968503937007874"/>
  <pageSetup horizontalDpi="600" verticalDpi="600" orientation="portrait" paperSize="9" r:id="rId4"/>
  <headerFooter alignWithMargins="0">
    <oddFooter>&amp;C&amp;P/&amp;N</oddFooter>
  </headerFooter>
  <rowBreaks count="14" manualBreakCount="14">
    <brk id="32" max="28" man="1"/>
    <brk id="33" max="28" man="1"/>
    <brk id="90" max="28" man="1"/>
    <brk id="130" max="28" man="1"/>
    <brk id="171" max="28" man="1"/>
    <brk id="213" max="28" man="1"/>
    <brk id="267" max="28" man="1"/>
    <brk id="309" max="28" man="1"/>
    <brk id="346" max="28" man="1"/>
    <brk id="394" max="28" man="1"/>
    <brk id="452" max="28" man="1"/>
    <brk id="515" max="28" man="1"/>
    <brk id="577" max="28" man="1"/>
    <brk id="629" max="28" man="1"/>
  </rowBreaks>
  <drawing r:id="rId3"/>
  <legacyDrawing r:id="rId2"/>
</worksheet>
</file>

<file path=xl/worksheets/sheet2.xml><?xml version="1.0" encoding="utf-8"?>
<worksheet xmlns="http://schemas.openxmlformats.org/spreadsheetml/2006/main" xmlns:r="http://schemas.openxmlformats.org/officeDocument/2006/relationships">
  <dimension ref="A1:GP24"/>
  <sheetViews>
    <sheetView zoomScalePageLayoutView="0" workbookViewId="0" topLeftCell="A1">
      <selection activeCell="A1" sqref="A1"/>
    </sheetView>
  </sheetViews>
  <sheetFormatPr defaultColWidth="9.00390625" defaultRowHeight="13.5"/>
  <cols>
    <col min="1" max="1" width="10.50390625" style="0" bestFit="1" customWidth="1"/>
    <col min="64" max="64" width="13.25390625" style="0" customWidth="1"/>
    <col min="69" max="69" width="13.75390625" style="0" customWidth="1"/>
  </cols>
  <sheetData>
    <row r="1" spans="1:16" ht="13.5">
      <c r="A1" t="s">
        <v>301</v>
      </c>
      <c r="B1" t="s">
        <v>302</v>
      </c>
      <c r="F1" t="s">
        <v>303</v>
      </c>
      <c r="H1" t="s">
        <v>304</v>
      </c>
      <c r="I1" t="s">
        <v>305</v>
      </c>
      <c r="M1" t="s">
        <v>306</v>
      </c>
      <c r="P1" t="s">
        <v>307</v>
      </c>
    </row>
    <row r="2" spans="1:17" ht="13.5">
      <c r="A2">
        <f>'調査票'!Q31</f>
        <v>0</v>
      </c>
      <c r="B2">
        <f>'調査票'!$D$42</f>
        <v>0</v>
      </c>
      <c r="C2">
        <f>'調査票'!$D$46</f>
        <v>0</v>
      </c>
      <c r="D2">
        <f>'調査票'!$D$50</f>
        <v>0</v>
      </c>
      <c r="E2">
        <f>'調査票'!$D$54</f>
        <v>0</v>
      </c>
      <c r="F2">
        <f>'調査票'!$D$64</f>
        <v>0</v>
      </c>
      <c r="G2">
        <f>'調査票'!$H$66</f>
        <v>0</v>
      </c>
      <c r="H2">
        <f>'調査票'!$D$75</f>
        <v>0</v>
      </c>
      <c r="I2">
        <f>'調査票'!$D$85</f>
        <v>0</v>
      </c>
      <c r="J2">
        <f>'調査票'!$D$89</f>
        <v>0</v>
      </c>
      <c r="K2">
        <f>'調査票'!$E$93</f>
        <v>0</v>
      </c>
      <c r="L2" s="60">
        <f>'調査票'!I93</f>
        <v>0</v>
      </c>
      <c r="M2">
        <f>'調査票'!$H$102</f>
        <v>0</v>
      </c>
      <c r="N2">
        <f>'調査票'!$H$104</f>
        <v>0</v>
      </c>
      <c r="O2">
        <f>'調査票'!$H$106</f>
        <v>0</v>
      </c>
      <c r="P2" t="str">
        <f>'調査票'!AE126</f>
        <v>@@@@@</v>
      </c>
      <c r="Q2" t="s">
        <v>308</v>
      </c>
    </row>
    <row r="3" ht="13.5">
      <c r="A3" t="s">
        <v>308</v>
      </c>
    </row>
    <row r="4" spans="1:98" s="58" customFormat="1" ht="13.5">
      <c r="A4" s="59" t="s">
        <v>309</v>
      </c>
      <c r="B4" s="59" t="s">
        <v>310</v>
      </c>
      <c r="C4" s="59" t="s">
        <v>288</v>
      </c>
      <c r="D4" s="59" t="s">
        <v>10</v>
      </c>
      <c r="E4" s="59"/>
      <c r="F4" s="59"/>
      <c r="G4" s="59"/>
      <c r="H4" s="59"/>
      <c r="N4" s="58" t="s">
        <v>281</v>
      </c>
      <c r="Z4" s="58" t="s">
        <v>282</v>
      </c>
      <c r="AL4" s="58" t="s">
        <v>283</v>
      </c>
      <c r="AX4" s="58" t="s">
        <v>284</v>
      </c>
      <c r="BJ4" s="58" t="s">
        <v>285</v>
      </c>
      <c r="BV4" s="58" t="s">
        <v>286</v>
      </c>
      <c r="CH4" s="58" t="s">
        <v>17</v>
      </c>
      <c r="CT4" s="58" t="s">
        <v>287</v>
      </c>
    </row>
    <row r="5" spans="1:198" s="58" customFormat="1" ht="13.5">
      <c r="A5" s="58" t="str">
        <f>'調査票'!AE140</f>
        <v>@@@@@</v>
      </c>
      <c r="B5" s="58">
        <f>'調査票'!E132</f>
        <v>0</v>
      </c>
      <c r="C5" s="58">
        <f>'調査票'!G132</f>
        <v>0</v>
      </c>
      <c r="D5" s="58">
        <f>'調査票'!E134</f>
        <v>0</v>
      </c>
      <c r="E5" s="58">
        <f>'調査票'!G134</f>
        <v>0</v>
      </c>
      <c r="F5" s="58">
        <f>'調査票'!E135</f>
        <v>0</v>
      </c>
      <c r="G5" s="58">
        <f>'調査票'!G135</f>
        <v>0</v>
      </c>
      <c r="H5" s="58">
        <f>'調査票'!E137</f>
        <v>0</v>
      </c>
      <c r="I5" s="58">
        <f>'調査票'!G137</f>
        <v>0</v>
      </c>
      <c r="J5" s="58">
        <f>'調査票'!E138</f>
        <v>0</v>
      </c>
      <c r="K5" s="58">
        <f>'調査票'!G138</f>
        <v>0</v>
      </c>
      <c r="L5" s="58">
        <f>'調査票'!E140</f>
        <v>0</v>
      </c>
      <c r="M5" s="58">
        <f>'調査票'!G140</f>
        <v>0</v>
      </c>
      <c r="N5" s="58">
        <f>'調査票'!H132</f>
        <v>0</v>
      </c>
      <c r="O5" s="58">
        <f>'調査票'!J132</f>
        <v>0</v>
      </c>
      <c r="P5" s="58">
        <f>'調査票'!H134</f>
        <v>0</v>
      </c>
      <c r="Q5" s="58">
        <f>'調査票'!J134</f>
        <v>0</v>
      </c>
      <c r="R5" s="58">
        <f>'調査票'!H135</f>
        <v>0</v>
      </c>
      <c r="S5" s="58">
        <f>'調査票'!J135</f>
        <v>0</v>
      </c>
      <c r="T5" s="58">
        <f>'調査票'!H137</f>
        <v>0</v>
      </c>
      <c r="U5" s="58">
        <f>'調査票'!J137</f>
        <v>0</v>
      </c>
      <c r="V5" s="58">
        <f>'調査票'!H138</f>
        <v>0</v>
      </c>
      <c r="W5" s="58">
        <f>'調査票'!J138</f>
        <v>0</v>
      </c>
      <c r="X5" s="58">
        <f>'調査票'!H140</f>
        <v>0</v>
      </c>
      <c r="Y5" s="58">
        <f>'調査票'!J140</f>
        <v>0</v>
      </c>
      <c r="Z5" s="58">
        <f>'調査票'!K132</f>
        <v>0</v>
      </c>
      <c r="AA5" s="58">
        <f>'調査票'!M132</f>
        <v>0</v>
      </c>
      <c r="AB5" s="58">
        <f>'調査票'!K134</f>
        <v>0</v>
      </c>
      <c r="AC5" s="58">
        <f>'調査票'!M134</f>
        <v>0</v>
      </c>
      <c r="AD5" s="58">
        <f>'調査票'!K135</f>
        <v>0</v>
      </c>
      <c r="AE5" s="58">
        <f>'調査票'!M135</f>
        <v>0</v>
      </c>
      <c r="AF5" s="58">
        <f>'調査票'!K137</f>
        <v>0</v>
      </c>
      <c r="AG5" s="58">
        <f>'調査票'!M137</f>
        <v>0</v>
      </c>
      <c r="AH5" s="58">
        <f>'調査票'!K138</f>
        <v>0</v>
      </c>
      <c r="AI5" s="58">
        <f>'調査票'!M138</f>
        <v>0</v>
      </c>
      <c r="AJ5" s="58">
        <f>'調査票'!K140</f>
        <v>0</v>
      </c>
      <c r="AK5" s="58">
        <f>'調査票'!M140</f>
        <v>0</v>
      </c>
      <c r="AL5" s="58">
        <f>'調査票'!N132</f>
        <v>0</v>
      </c>
      <c r="AM5" s="58">
        <f>'調査票'!P132</f>
        <v>0</v>
      </c>
      <c r="AN5" s="58">
        <f>'調査票'!N134</f>
        <v>0</v>
      </c>
      <c r="AO5" s="58">
        <f>'調査票'!P134</f>
        <v>0</v>
      </c>
      <c r="AP5" s="58">
        <f>'調査票'!N135</f>
        <v>0</v>
      </c>
      <c r="AQ5" s="58">
        <f>'調査票'!P135</f>
        <v>0</v>
      </c>
      <c r="AR5" s="58">
        <f>'調査票'!N137</f>
        <v>0</v>
      </c>
      <c r="AS5" s="58">
        <f>'調査票'!P137</f>
        <v>0</v>
      </c>
      <c r="AT5" s="58">
        <f>'調査票'!N138</f>
        <v>0</v>
      </c>
      <c r="AU5" s="58">
        <f>'調査票'!P138</f>
        <v>0</v>
      </c>
      <c r="AV5" s="58">
        <f>'調査票'!N140</f>
        <v>0</v>
      </c>
      <c r="AW5" s="58">
        <f>'調査票'!P140</f>
        <v>0</v>
      </c>
      <c r="AX5" s="58">
        <f>'調査票'!Q132</f>
        <v>0</v>
      </c>
      <c r="AY5" s="58">
        <f>'調査票'!S132</f>
        <v>0</v>
      </c>
      <c r="AZ5" s="58">
        <f>'調査票'!Q134</f>
        <v>0</v>
      </c>
      <c r="BA5" s="58">
        <f>'調査票'!S134</f>
        <v>0</v>
      </c>
      <c r="BB5" s="58">
        <f>'調査票'!Q135</f>
        <v>0</v>
      </c>
      <c r="BC5" s="58">
        <f>'調査票'!S135</f>
        <v>0</v>
      </c>
      <c r="BD5" s="58">
        <f>'調査票'!Q137</f>
        <v>0</v>
      </c>
      <c r="BE5" s="58">
        <f>'調査票'!S137</f>
        <v>0</v>
      </c>
      <c r="BF5" s="58">
        <f>'調査票'!Q138</f>
        <v>0</v>
      </c>
      <c r="BG5" s="58">
        <f>'調査票'!S138</f>
        <v>0</v>
      </c>
      <c r="BH5" s="58">
        <f>'調査票'!Q140</f>
        <v>0</v>
      </c>
      <c r="BI5" s="58">
        <f>'調査票'!S140</f>
        <v>0</v>
      </c>
      <c r="BJ5" s="58">
        <f>'調査票'!T132</f>
        <v>0</v>
      </c>
      <c r="BK5" s="58">
        <f>'調査票'!V132</f>
        <v>0</v>
      </c>
      <c r="BL5" s="58">
        <f>'調査票'!T134</f>
        <v>0</v>
      </c>
      <c r="BM5" s="58">
        <f>'調査票'!V134</f>
        <v>0</v>
      </c>
      <c r="BN5" s="58">
        <f>'調査票'!T135</f>
        <v>0</v>
      </c>
      <c r="BO5" s="58">
        <f>'調査票'!V135</f>
        <v>0</v>
      </c>
      <c r="BP5" s="58">
        <f>'調査票'!T137</f>
        <v>0</v>
      </c>
      <c r="BQ5" s="58">
        <f>'調査票'!V137</f>
        <v>0</v>
      </c>
      <c r="BR5" s="58">
        <f>'調査票'!T138</f>
        <v>0</v>
      </c>
      <c r="BS5" s="58">
        <f>'調査票'!V138</f>
        <v>0</v>
      </c>
      <c r="BT5" s="58">
        <f>'調査票'!T140</f>
        <v>0</v>
      </c>
      <c r="BU5" s="58">
        <f>'調査票'!V140</f>
        <v>0</v>
      </c>
      <c r="BV5" s="58">
        <f>'調査票'!W132</f>
        <v>0</v>
      </c>
      <c r="BW5" s="58">
        <f>'調査票'!Y132</f>
        <v>0</v>
      </c>
      <c r="BX5" s="58">
        <f>'調査票'!W134</f>
        <v>0</v>
      </c>
      <c r="BY5" s="58">
        <f>'調査票'!Y134</f>
        <v>0</v>
      </c>
      <c r="BZ5" s="58">
        <f>'調査票'!W135</f>
        <v>0</v>
      </c>
      <c r="CA5" s="58">
        <f>'調査票'!Y135</f>
        <v>0</v>
      </c>
      <c r="CB5" s="58">
        <f>'調査票'!W137</f>
        <v>0</v>
      </c>
      <c r="CC5" s="58">
        <f>'調査票'!Y137</f>
        <v>0</v>
      </c>
      <c r="CD5" s="58">
        <f>'調査票'!W138</f>
        <v>0</v>
      </c>
      <c r="CE5" s="58">
        <f>'調査票'!Y138</f>
        <v>0</v>
      </c>
      <c r="CF5" s="58">
        <f>'調査票'!W140</f>
        <v>0</v>
      </c>
      <c r="CG5" s="58">
        <f>'調査票'!Y140</f>
        <v>0</v>
      </c>
      <c r="CH5" s="58">
        <f>'調査票'!Z132</f>
        <v>0</v>
      </c>
      <c r="CI5" s="58">
        <f>'調査票'!AB132</f>
        <v>0</v>
      </c>
      <c r="CJ5" s="58">
        <f>'調査票'!Z134</f>
        <v>0</v>
      </c>
      <c r="CK5" s="58">
        <f>'調査票'!AB134</f>
        <v>0</v>
      </c>
      <c r="CL5" s="58">
        <f>'調査票'!Z135</f>
        <v>0</v>
      </c>
      <c r="CM5" s="58">
        <f>'調査票'!AB135</f>
        <v>0</v>
      </c>
      <c r="CN5" s="58">
        <f>'調査票'!Z137</f>
        <v>0</v>
      </c>
      <c r="CO5" s="58">
        <f>'調査票'!AB137</f>
        <v>0</v>
      </c>
      <c r="CP5" s="58">
        <f>'調査票'!Z138</f>
        <v>0</v>
      </c>
      <c r="CQ5" s="58">
        <f>'調査票'!AB138</f>
        <v>0</v>
      </c>
      <c r="CR5" s="58">
        <f>'調査票'!Z140</f>
        <v>0</v>
      </c>
      <c r="CS5" s="58">
        <f>'調査票'!AB140</f>
        <v>0</v>
      </c>
      <c r="CT5" s="58">
        <f>'調査票'!E142</f>
        <v>0</v>
      </c>
      <c r="CU5" s="59" t="s">
        <v>280</v>
      </c>
      <c r="GP5" s="59"/>
    </row>
    <row r="6" spans="1:198" s="58" customFormat="1" ht="13.5">
      <c r="A6" s="58" t="str">
        <f>'調査票'!AE154</f>
        <v>@@@@@</v>
      </c>
      <c r="B6" s="58">
        <f>'調査票'!E146</f>
        <v>0</v>
      </c>
      <c r="C6" s="58">
        <f>'調査票'!G146</f>
        <v>0</v>
      </c>
      <c r="D6" s="58">
        <f>'調査票'!E148</f>
        <v>0</v>
      </c>
      <c r="E6" s="58">
        <f>'調査票'!G148</f>
        <v>0</v>
      </c>
      <c r="F6" s="58">
        <f>'調査票'!E149</f>
        <v>0</v>
      </c>
      <c r="G6" s="58">
        <f>'調査票'!G149</f>
        <v>0</v>
      </c>
      <c r="H6" s="58">
        <f>'調査票'!E151</f>
        <v>0</v>
      </c>
      <c r="I6" s="58">
        <f>'調査票'!G151</f>
        <v>0</v>
      </c>
      <c r="J6" s="58">
        <f>'調査票'!E152</f>
        <v>0</v>
      </c>
      <c r="K6" s="58">
        <f>'調査票'!G152</f>
        <v>0</v>
      </c>
      <c r="L6" s="58">
        <f>'調査票'!E154</f>
        <v>0</v>
      </c>
      <c r="M6" s="58">
        <f>'調査票'!G154</f>
        <v>0</v>
      </c>
      <c r="N6" s="58">
        <f>'調査票'!H146</f>
        <v>0</v>
      </c>
      <c r="O6" s="58">
        <f>'調査票'!J146</f>
        <v>0</v>
      </c>
      <c r="P6" s="58">
        <f>'調査票'!H148</f>
        <v>0</v>
      </c>
      <c r="Q6" s="58">
        <f>'調査票'!J148</f>
        <v>0</v>
      </c>
      <c r="R6" s="58">
        <f>'調査票'!H149</f>
        <v>0</v>
      </c>
      <c r="S6" s="58">
        <f>'調査票'!J149</f>
        <v>0</v>
      </c>
      <c r="T6" s="58">
        <f>'調査票'!H151</f>
        <v>0</v>
      </c>
      <c r="U6" s="58">
        <f>'調査票'!J151</f>
        <v>0</v>
      </c>
      <c r="V6" s="58">
        <f>'調査票'!H152</f>
        <v>0</v>
      </c>
      <c r="W6" s="58">
        <f>'調査票'!J152</f>
        <v>0</v>
      </c>
      <c r="X6" s="58">
        <f>'調査票'!H154</f>
        <v>0</v>
      </c>
      <c r="Y6" s="58">
        <f>'調査票'!J154</f>
        <v>0</v>
      </c>
      <c r="Z6" s="58">
        <f>'調査票'!K146</f>
        <v>0</v>
      </c>
      <c r="AA6" s="58">
        <f>'調査票'!M146</f>
        <v>0</v>
      </c>
      <c r="AB6" s="58">
        <f>'調査票'!K148</f>
        <v>0</v>
      </c>
      <c r="AC6" s="58">
        <f>'調査票'!M148</f>
        <v>0</v>
      </c>
      <c r="AD6" s="58">
        <f>'調査票'!K149</f>
        <v>0</v>
      </c>
      <c r="AE6" s="58">
        <f>'調査票'!M149</f>
        <v>0</v>
      </c>
      <c r="AF6" s="58">
        <f>'調査票'!K151</f>
        <v>0</v>
      </c>
      <c r="AG6" s="58">
        <f>'調査票'!M151</f>
        <v>0</v>
      </c>
      <c r="AH6" s="58">
        <f>'調査票'!K152</f>
        <v>0</v>
      </c>
      <c r="AI6" s="58">
        <f>'調査票'!M152</f>
        <v>0</v>
      </c>
      <c r="AJ6" s="58">
        <f>'調査票'!K154</f>
        <v>0</v>
      </c>
      <c r="AK6" s="58">
        <f>'調査票'!M154</f>
        <v>0</v>
      </c>
      <c r="AL6" s="58">
        <f>'調査票'!N146</f>
        <v>0</v>
      </c>
      <c r="AM6" s="58">
        <f>'調査票'!P146</f>
        <v>0</v>
      </c>
      <c r="AN6" s="58">
        <f>'調査票'!N148</f>
        <v>0</v>
      </c>
      <c r="AO6" s="58">
        <f>'調査票'!P148</f>
        <v>0</v>
      </c>
      <c r="AP6" s="58">
        <f>'調査票'!N149</f>
        <v>0</v>
      </c>
      <c r="AQ6" s="58">
        <f>'調査票'!P149</f>
        <v>0</v>
      </c>
      <c r="AR6" s="58">
        <f>'調査票'!N151</f>
        <v>0</v>
      </c>
      <c r="AS6" s="58">
        <f>'調査票'!P151</f>
        <v>0</v>
      </c>
      <c r="AT6" s="58">
        <f>'調査票'!N152</f>
        <v>0</v>
      </c>
      <c r="AU6" s="58">
        <f>'調査票'!P152</f>
        <v>0</v>
      </c>
      <c r="AV6" s="58">
        <f>'調査票'!N154</f>
        <v>0</v>
      </c>
      <c r="AW6" s="58">
        <f>'調査票'!P154</f>
        <v>0</v>
      </c>
      <c r="AX6" s="58">
        <f>'調査票'!Q146</f>
        <v>0</v>
      </c>
      <c r="AY6" s="58">
        <f>'調査票'!S146</f>
        <v>0</v>
      </c>
      <c r="AZ6" s="58">
        <f>'調査票'!Q148</f>
        <v>0</v>
      </c>
      <c r="BA6" s="58">
        <f>'調査票'!S148</f>
        <v>0</v>
      </c>
      <c r="BB6" s="58">
        <f>'調査票'!Q149</f>
        <v>0</v>
      </c>
      <c r="BC6" s="58">
        <f>'調査票'!S149</f>
        <v>0</v>
      </c>
      <c r="BD6" s="58">
        <f>'調査票'!Q151</f>
        <v>0</v>
      </c>
      <c r="BE6" s="58">
        <f>'調査票'!S151</f>
        <v>0</v>
      </c>
      <c r="BF6" s="58">
        <f>'調査票'!Q152</f>
        <v>0</v>
      </c>
      <c r="BG6" s="58">
        <f>'調査票'!S152</f>
        <v>0</v>
      </c>
      <c r="BH6" s="58">
        <f>'調査票'!Q154</f>
        <v>0</v>
      </c>
      <c r="BI6" s="58">
        <f>'調査票'!S154</f>
        <v>0</v>
      </c>
      <c r="BJ6" s="58">
        <f>'調査票'!T146</f>
        <v>0</v>
      </c>
      <c r="BK6" s="58">
        <f>'調査票'!V146</f>
        <v>0</v>
      </c>
      <c r="BL6" s="58">
        <f>'調査票'!T148</f>
        <v>0</v>
      </c>
      <c r="BM6" s="58">
        <f>'調査票'!V148</f>
        <v>0</v>
      </c>
      <c r="BN6" s="58">
        <f>'調査票'!T149</f>
        <v>0</v>
      </c>
      <c r="BO6" s="58">
        <f>'調査票'!V149</f>
        <v>0</v>
      </c>
      <c r="BP6" s="58">
        <f>'調査票'!T151</f>
        <v>0</v>
      </c>
      <c r="BQ6" s="58">
        <f>'調査票'!V151</f>
        <v>0</v>
      </c>
      <c r="BR6" s="58">
        <f>'調査票'!T152</f>
        <v>0</v>
      </c>
      <c r="BS6" s="58">
        <f>'調査票'!V152</f>
        <v>0</v>
      </c>
      <c r="BT6" s="58">
        <f>'調査票'!T154</f>
        <v>0</v>
      </c>
      <c r="BU6" s="58">
        <f>'調査票'!V154</f>
        <v>0</v>
      </c>
      <c r="BV6" s="58">
        <f>'調査票'!W146</f>
        <v>0</v>
      </c>
      <c r="BW6" s="58">
        <f>'調査票'!Y146</f>
        <v>0</v>
      </c>
      <c r="BX6" s="58">
        <f>'調査票'!W148</f>
        <v>0</v>
      </c>
      <c r="BY6" s="58">
        <f>'調査票'!Y148</f>
        <v>0</v>
      </c>
      <c r="BZ6" s="58">
        <f>'調査票'!W149</f>
        <v>0</v>
      </c>
      <c r="CA6" s="58">
        <f>'調査票'!Y149</f>
        <v>0</v>
      </c>
      <c r="CB6" s="58">
        <f>'調査票'!W151</f>
        <v>0</v>
      </c>
      <c r="CC6" s="58">
        <f>'調査票'!Y151</f>
        <v>0</v>
      </c>
      <c r="CD6" s="58">
        <f>'調査票'!W152</f>
        <v>0</v>
      </c>
      <c r="CE6" s="58">
        <f>'調査票'!Y152</f>
        <v>0</v>
      </c>
      <c r="CF6" s="58">
        <f>'調査票'!W154</f>
        <v>0</v>
      </c>
      <c r="CG6" s="58">
        <f>'調査票'!Y154</f>
        <v>0</v>
      </c>
      <c r="CH6" s="58">
        <f>'調査票'!Z146</f>
        <v>0</v>
      </c>
      <c r="CI6" s="58">
        <f>'調査票'!AB146</f>
        <v>0</v>
      </c>
      <c r="CJ6" s="58">
        <f>'調査票'!Z148</f>
        <v>0</v>
      </c>
      <c r="CK6" s="58">
        <f>'調査票'!AB148</f>
        <v>0</v>
      </c>
      <c r="CL6" s="58">
        <f>'調査票'!Z149</f>
        <v>0</v>
      </c>
      <c r="CM6" s="58">
        <f>'調査票'!AB149</f>
        <v>0</v>
      </c>
      <c r="CN6" s="58">
        <f>'調査票'!Z151</f>
        <v>0</v>
      </c>
      <c r="CO6" s="58">
        <f>'調査票'!AB151</f>
        <v>0</v>
      </c>
      <c r="CP6" s="58">
        <f>'調査票'!Z152</f>
        <v>0</v>
      </c>
      <c r="CQ6" s="58">
        <f>'調査票'!AB152</f>
        <v>0</v>
      </c>
      <c r="CR6" s="58">
        <f>'調査票'!Z154</f>
        <v>0</v>
      </c>
      <c r="CS6" s="58">
        <f>'調査票'!AB154</f>
        <v>0</v>
      </c>
      <c r="CT6" s="58">
        <f>'調査票'!E156</f>
        <v>0</v>
      </c>
      <c r="CU6" s="59" t="s">
        <v>280</v>
      </c>
      <c r="GP6" s="59"/>
    </row>
    <row r="7" spans="1:198" s="58" customFormat="1" ht="13.5">
      <c r="A7" s="58" t="str">
        <f>'調査票'!AE168</f>
        <v>@@@@@</v>
      </c>
      <c r="B7" s="58">
        <f>'調査票'!E160</f>
        <v>0</v>
      </c>
      <c r="C7" s="58">
        <f>'調査票'!G160</f>
        <v>0</v>
      </c>
      <c r="D7" s="58">
        <f>'調査票'!E162</f>
        <v>0</v>
      </c>
      <c r="E7" s="58">
        <f>'調査票'!G162</f>
        <v>0</v>
      </c>
      <c r="F7" s="58">
        <f>'調査票'!E163</f>
        <v>0</v>
      </c>
      <c r="G7" s="58">
        <f>'調査票'!G163</f>
        <v>0</v>
      </c>
      <c r="H7" s="58">
        <f>'調査票'!E165</f>
        <v>0</v>
      </c>
      <c r="I7" s="58">
        <f>'調査票'!G165</f>
        <v>0</v>
      </c>
      <c r="J7" s="58">
        <f>'調査票'!E166</f>
        <v>0</v>
      </c>
      <c r="K7" s="58">
        <f>'調査票'!G166</f>
        <v>0</v>
      </c>
      <c r="L7" s="58">
        <f>'調査票'!E168</f>
        <v>0</v>
      </c>
      <c r="M7" s="58">
        <f>'調査票'!G168</f>
        <v>0</v>
      </c>
      <c r="N7" s="58">
        <f>'調査票'!H160</f>
        <v>0</v>
      </c>
      <c r="O7" s="58">
        <f>'調査票'!J160</f>
        <v>0</v>
      </c>
      <c r="P7" s="58">
        <f>'調査票'!H162</f>
        <v>0</v>
      </c>
      <c r="Q7" s="58">
        <f>'調査票'!J162</f>
        <v>0</v>
      </c>
      <c r="R7" s="58">
        <f>'調査票'!H163</f>
        <v>0</v>
      </c>
      <c r="S7" s="58">
        <f>'調査票'!J163</f>
        <v>0</v>
      </c>
      <c r="T7" s="58">
        <f>'調査票'!H165</f>
        <v>0</v>
      </c>
      <c r="U7" s="58">
        <f>'調査票'!J165</f>
        <v>0</v>
      </c>
      <c r="V7" s="58">
        <f>'調査票'!H166</f>
        <v>0</v>
      </c>
      <c r="W7" s="58">
        <f>'調査票'!J166</f>
        <v>0</v>
      </c>
      <c r="X7" s="58">
        <f>'調査票'!H168</f>
        <v>0</v>
      </c>
      <c r="Y7" s="58">
        <f>'調査票'!J168</f>
        <v>0</v>
      </c>
      <c r="Z7" s="58">
        <f>'調査票'!K160</f>
        <v>0</v>
      </c>
      <c r="AA7" s="58">
        <f>'調査票'!M160</f>
        <v>0</v>
      </c>
      <c r="AB7" s="58">
        <f>'調査票'!K162</f>
        <v>0</v>
      </c>
      <c r="AC7" s="58">
        <f>'調査票'!M162</f>
        <v>0</v>
      </c>
      <c r="AD7" s="58">
        <f>'調査票'!K163</f>
        <v>0</v>
      </c>
      <c r="AE7" s="58">
        <f>'調査票'!M163</f>
        <v>0</v>
      </c>
      <c r="AF7" s="58">
        <f>'調査票'!K165</f>
        <v>0</v>
      </c>
      <c r="AG7" s="58">
        <f>'調査票'!M165</f>
        <v>0</v>
      </c>
      <c r="AH7" s="58">
        <f>'調査票'!K166</f>
        <v>0</v>
      </c>
      <c r="AI7" s="58">
        <f>'調査票'!M166</f>
        <v>0</v>
      </c>
      <c r="AJ7" s="58">
        <f>'調査票'!K168</f>
        <v>0</v>
      </c>
      <c r="AK7" s="58">
        <f>'調査票'!M168</f>
        <v>0</v>
      </c>
      <c r="AL7" s="58">
        <f>'調査票'!N160</f>
        <v>0</v>
      </c>
      <c r="AM7" s="58">
        <f>'調査票'!P160</f>
        <v>0</v>
      </c>
      <c r="AN7" s="58">
        <f>'調査票'!N162</f>
        <v>0</v>
      </c>
      <c r="AO7" s="58">
        <f>'調査票'!P162</f>
        <v>0</v>
      </c>
      <c r="AP7" s="58">
        <f>'調査票'!N163</f>
        <v>0</v>
      </c>
      <c r="AQ7" s="58">
        <f>'調査票'!P163</f>
        <v>0</v>
      </c>
      <c r="AR7" s="58">
        <f>'調査票'!N165</f>
        <v>0</v>
      </c>
      <c r="AS7" s="58">
        <f>'調査票'!P165</f>
        <v>0</v>
      </c>
      <c r="AT7" s="58">
        <f>'調査票'!N166</f>
        <v>0</v>
      </c>
      <c r="AU7" s="58">
        <f>'調査票'!P166</f>
        <v>0</v>
      </c>
      <c r="AV7" s="58">
        <f>'調査票'!N168</f>
        <v>0</v>
      </c>
      <c r="AW7" s="58">
        <f>'調査票'!P168</f>
        <v>0</v>
      </c>
      <c r="AX7" s="58">
        <f>'調査票'!Q160</f>
        <v>0</v>
      </c>
      <c r="AY7" s="58">
        <f>'調査票'!S160</f>
        <v>0</v>
      </c>
      <c r="AZ7" s="58">
        <f>'調査票'!Q162</f>
        <v>0</v>
      </c>
      <c r="BA7" s="58">
        <f>'調査票'!S162</f>
        <v>0</v>
      </c>
      <c r="BB7" s="58">
        <f>'調査票'!Q163</f>
        <v>0</v>
      </c>
      <c r="BC7" s="58">
        <f>'調査票'!S163</f>
        <v>0</v>
      </c>
      <c r="BD7" s="58">
        <f>'調査票'!Q165</f>
        <v>0</v>
      </c>
      <c r="BE7" s="58">
        <f>'調査票'!S165</f>
        <v>0</v>
      </c>
      <c r="BF7" s="58">
        <f>'調査票'!Q166</f>
        <v>0</v>
      </c>
      <c r="BG7" s="58">
        <f>'調査票'!S166</f>
        <v>0</v>
      </c>
      <c r="BH7" s="58">
        <f>'調査票'!Q168</f>
        <v>0</v>
      </c>
      <c r="BI7" s="58">
        <f>'調査票'!S168</f>
        <v>0</v>
      </c>
      <c r="BJ7" s="58">
        <f>'調査票'!T160</f>
        <v>0</v>
      </c>
      <c r="BK7" s="58">
        <f>'調査票'!V160</f>
        <v>0</v>
      </c>
      <c r="BL7" s="58">
        <f>'調査票'!T162</f>
        <v>0</v>
      </c>
      <c r="BM7" s="58">
        <f>'調査票'!V162</f>
        <v>0</v>
      </c>
      <c r="BN7" s="58">
        <f>'調査票'!T163</f>
        <v>0</v>
      </c>
      <c r="BO7" s="58">
        <f>'調査票'!V163</f>
        <v>0</v>
      </c>
      <c r="BP7" s="58">
        <f>'調査票'!T165</f>
        <v>0</v>
      </c>
      <c r="BQ7" s="58">
        <f>'調査票'!V165</f>
        <v>0</v>
      </c>
      <c r="BR7" s="58">
        <f>'調査票'!T166</f>
        <v>0</v>
      </c>
      <c r="BS7" s="58">
        <f>'調査票'!V166</f>
        <v>0</v>
      </c>
      <c r="BT7" s="58">
        <f>'調査票'!T168</f>
        <v>0</v>
      </c>
      <c r="BU7" s="58">
        <f>'調査票'!V168</f>
        <v>0</v>
      </c>
      <c r="BV7" s="58">
        <f>'調査票'!W160</f>
        <v>0</v>
      </c>
      <c r="BW7" s="58">
        <f>'調査票'!Y160</f>
        <v>0</v>
      </c>
      <c r="BX7" s="58">
        <f>'調査票'!W162</f>
        <v>0</v>
      </c>
      <c r="BY7" s="58">
        <f>'調査票'!Y162</f>
        <v>0</v>
      </c>
      <c r="BZ7" s="58">
        <f>'調査票'!W163</f>
        <v>0</v>
      </c>
      <c r="CA7" s="58">
        <f>'調査票'!Y163</f>
        <v>0</v>
      </c>
      <c r="CB7" s="58">
        <f>'調査票'!W165</f>
        <v>0</v>
      </c>
      <c r="CC7" s="58">
        <f>'調査票'!Y165</f>
        <v>0</v>
      </c>
      <c r="CD7" s="58">
        <f>'調査票'!W166</f>
        <v>0</v>
      </c>
      <c r="CE7" s="58">
        <f>'調査票'!Y166</f>
        <v>0</v>
      </c>
      <c r="CF7" s="58">
        <f>'調査票'!W168</f>
        <v>0</v>
      </c>
      <c r="CG7" s="58">
        <f>'調査票'!Y168</f>
        <v>0</v>
      </c>
      <c r="CH7" s="58">
        <f>'調査票'!Z160</f>
        <v>0</v>
      </c>
      <c r="CI7" s="58">
        <f>'調査票'!AB160</f>
        <v>0</v>
      </c>
      <c r="CJ7" s="58">
        <f>'調査票'!Z162</f>
        <v>0</v>
      </c>
      <c r="CK7" s="58">
        <f>'調査票'!AB162</f>
        <v>0</v>
      </c>
      <c r="CL7" s="58">
        <f>'調査票'!Z163</f>
        <v>0</v>
      </c>
      <c r="CM7" s="58">
        <f>'調査票'!AB163</f>
        <v>0</v>
      </c>
      <c r="CN7" s="58">
        <f>'調査票'!Z165</f>
        <v>0</v>
      </c>
      <c r="CO7" s="58">
        <f>'調査票'!AB165</f>
        <v>0</v>
      </c>
      <c r="CP7" s="58">
        <f>'調査票'!Z166</f>
        <v>0</v>
      </c>
      <c r="CQ7" s="58">
        <f>'調査票'!AB166</f>
        <v>0</v>
      </c>
      <c r="CR7" s="58">
        <f>'調査票'!Z168</f>
        <v>0</v>
      </c>
      <c r="CS7" s="58">
        <f>'調査票'!AB168</f>
        <v>0</v>
      </c>
      <c r="CT7" s="58">
        <f>'調査票'!E170</f>
        <v>0</v>
      </c>
      <c r="CU7" s="59" t="s">
        <v>280</v>
      </c>
      <c r="GP7" s="59"/>
    </row>
    <row r="8" spans="1:198" s="58" customFormat="1" ht="13.5">
      <c r="A8" s="58" t="str">
        <f>'調査票'!AE182</f>
        <v>@@@@@</v>
      </c>
      <c r="B8" s="58">
        <f>'調査票'!E174</f>
        <v>0</v>
      </c>
      <c r="C8" s="58">
        <f>'調査票'!G174</f>
        <v>0</v>
      </c>
      <c r="D8" s="58">
        <f>'調査票'!E176</f>
        <v>0</v>
      </c>
      <c r="E8" s="58">
        <f>'調査票'!G176</f>
        <v>0</v>
      </c>
      <c r="F8" s="58">
        <f>'調査票'!E177</f>
        <v>0</v>
      </c>
      <c r="G8" s="58">
        <f>'調査票'!G177</f>
        <v>0</v>
      </c>
      <c r="H8" s="58">
        <f>'調査票'!E179</f>
        <v>0</v>
      </c>
      <c r="I8" s="58">
        <f>'調査票'!G179</f>
        <v>0</v>
      </c>
      <c r="J8" s="58">
        <f>'調査票'!E180</f>
        <v>0</v>
      </c>
      <c r="K8" s="58">
        <f>'調査票'!G180</f>
        <v>0</v>
      </c>
      <c r="L8" s="58">
        <f>'調査票'!E182</f>
        <v>0</v>
      </c>
      <c r="M8" s="58">
        <f>'調査票'!G182</f>
        <v>0</v>
      </c>
      <c r="N8" s="58">
        <f>'調査票'!H174</f>
        <v>0</v>
      </c>
      <c r="O8" s="58">
        <f>'調査票'!J174</f>
        <v>0</v>
      </c>
      <c r="P8" s="58">
        <f>'調査票'!H176</f>
        <v>0</v>
      </c>
      <c r="Q8" s="58">
        <f>'調査票'!J176</f>
        <v>0</v>
      </c>
      <c r="R8" s="58">
        <f>'調査票'!H177</f>
        <v>0</v>
      </c>
      <c r="S8" s="58">
        <f>'調査票'!J177</f>
        <v>0</v>
      </c>
      <c r="T8" s="58">
        <f>'調査票'!H179</f>
        <v>0</v>
      </c>
      <c r="U8" s="58">
        <f>'調査票'!J179</f>
        <v>0</v>
      </c>
      <c r="V8" s="58">
        <f>'調査票'!H180</f>
        <v>0</v>
      </c>
      <c r="W8" s="58">
        <f>'調査票'!J180</f>
        <v>0</v>
      </c>
      <c r="X8" s="58">
        <f>'調査票'!H182</f>
        <v>0</v>
      </c>
      <c r="Y8" s="58">
        <f>'調査票'!J182</f>
        <v>0</v>
      </c>
      <c r="Z8" s="58">
        <f>'調査票'!K174</f>
        <v>0</v>
      </c>
      <c r="AA8" s="58">
        <f>'調査票'!M174</f>
        <v>0</v>
      </c>
      <c r="AB8" s="58">
        <f>'調査票'!K176</f>
        <v>0</v>
      </c>
      <c r="AC8" s="58">
        <f>'調査票'!M176</f>
        <v>0</v>
      </c>
      <c r="AD8" s="58">
        <f>'調査票'!K177</f>
        <v>0</v>
      </c>
      <c r="AE8" s="58">
        <f>'調査票'!M177</f>
        <v>0</v>
      </c>
      <c r="AF8" s="58">
        <f>'調査票'!K179</f>
        <v>0</v>
      </c>
      <c r="AG8" s="58">
        <f>'調査票'!M179</f>
        <v>0</v>
      </c>
      <c r="AH8" s="58">
        <f>'調査票'!K180</f>
        <v>0</v>
      </c>
      <c r="AI8" s="58">
        <f>'調査票'!M180</f>
        <v>0</v>
      </c>
      <c r="AJ8" s="58">
        <f>'調査票'!K182</f>
        <v>0</v>
      </c>
      <c r="AK8" s="58">
        <f>'調査票'!M182</f>
        <v>0</v>
      </c>
      <c r="AL8" s="58">
        <f>'調査票'!N174</f>
        <v>0</v>
      </c>
      <c r="AM8" s="58">
        <f>'調査票'!P174</f>
        <v>0</v>
      </c>
      <c r="AN8" s="58">
        <f>'調査票'!N176</f>
        <v>0</v>
      </c>
      <c r="AO8" s="58">
        <f>'調査票'!P176</f>
        <v>0</v>
      </c>
      <c r="AP8" s="58">
        <f>'調査票'!N177</f>
        <v>0</v>
      </c>
      <c r="AQ8" s="58">
        <f>'調査票'!P177</f>
        <v>0</v>
      </c>
      <c r="AR8" s="58">
        <f>'調査票'!N179</f>
        <v>0</v>
      </c>
      <c r="AS8" s="58">
        <f>'調査票'!P179</f>
        <v>0</v>
      </c>
      <c r="AT8" s="58">
        <f>'調査票'!N180</f>
        <v>0</v>
      </c>
      <c r="AU8" s="58">
        <f>'調査票'!P180</f>
        <v>0</v>
      </c>
      <c r="AV8" s="58">
        <f>'調査票'!N182</f>
        <v>0</v>
      </c>
      <c r="AW8" s="58">
        <f>'調査票'!P182</f>
        <v>0</v>
      </c>
      <c r="AX8" s="58">
        <f>'調査票'!Q174</f>
        <v>0</v>
      </c>
      <c r="AY8" s="58">
        <f>'調査票'!S174</f>
        <v>0</v>
      </c>
      <c r="AZ8" s="58">
        <f>'調査票'!Q176</f>
        <v>0</v>
      </c>
      <c r="BA8" s="58">
        <f>'調査票'!S176</f>
        <v>0</v>
      </c>
      <c r="BB8" s="58">
        <f>'調査票'!Q177</f>
        <v>0</v>
      </c>
      <c r="BC8" s="58">
        <f>'調査票'!S177</f>
        <v>0</v>
      </c>
      <c r="BD8" s="58">
        <f>'調査票'!Q179</f>
        <v>0</v>
      </c>
      <c r="BE8" s="58">
        <f>'調査票'!S179</f>
        <v>0</v>
      </c>
      <c r="BF8" s="58">
        <f>'調査票'!Q180</f>
        <v>0</v>
      </c>
      <c r="BG8" s="58">
        <f>'調査票'!S180</f>
        <v>0</v>
      </c>
      <c r="BH8" s="58">
        <f>'調査票'!Q182</f>
        <v>0</v>
      </c>
      <c r="BI8" s="58">
        <f>'調査票'!S182</f>
        <v>0</v>
      </c>
      <c r="BJ8" s="58">
        <f>'調査票'!T174</f>
        <v>0</v>
      </c>
      <c r="BK8" s="58">
        <f>'調査票'!V174</f>
        <v>0</v>
      </c>
      <c r="BL8" s="58">
        <f>'調査票'!T176</f>
        <v>0</v>
      </c>
      <c r="BM8" s="58">
        <f>'調査票'!V176</f>
        <v>0</v>
      </c>
      <c r="BN8" s="58">
        <f>'調査票'!T177</f>
        <v>0</v>
      </c>
      <c r="BO8" s="58">
        <f>'調査票'!V177</f>
        <v>0</v>
      </c>
      <c r="BP8" s="58">
        <f>'調査票'!T179</f>
        <v>0</v>
      </c>
      <c r="BQ8" s="58">
        <f>'調査票'!V179</f>
        <v>0</v>
      </c>
      <c r="BR8" s="58">
        <f>'調査票'!T180</f>
        <v>0</v>
      </c>
      <c r="BS8" s="58">
        <f>'調査票'!V180</f>
        <v>0</v>
      </c>
      <c r="BT8" s="58">
        <f>'調査票'!T182</f>
        <v>0</v>
      </c>
      <c r="BU8" s="58">
        <f>'調査票'!V182</f>
        <v>0</v>
      </c>
      <c r="BV8" s="58">
        <f>'調査票'!W174</f>
        <v>0</v>
      </c>
      <c r="BW8" s="58">
        <f>'調査票'!Y174</f>
        <v>0</v>
      </c>
      <c r="BX8" s="58">
        <f>'調査票'!W176</f>
        <v>0</v>
      </c>
      <c r="BY8" s="58">
        <f>'調査票'!Y176</f>
        <v>0</v>
      </c>
      <c r="BZ8" s="58">
        <f>'調査票'!W177</f>
        <v>0</v>
      </c>
      <c r="CA8" s="58">
        <f>'調査票'!Y177</f>
        <v>0</v>
      </c>
      <c r="CB8" s="58">
        <f>'調査票'!W179</f>
        <v>0</v>
      </c>
      <c r="CC8" s="58">
        <f>'調査票'!Y179</f>
        <v>0</v>
      </c>
      <c r="CD8" s="58">
        <f>'調査票'!W180</f>
        <v>0</v>
      </c>
      <c r="CE8" s="58">
        <f>'調査票'!Y180</f>
        <v>0</v>
      </c>
      <c r="CF8" s="58">
        <f>'調査票'!W182</f>
        <v>0</v>
      </c>
      <c r="CG8" s="58">
        <f>'調査票'!Y182</f>
        <v>0</v>
      </c>
      <c r="CH8" s="58">
        <f>'調査票'!Z174</f>
        <v>0</v>
      </c>
      <c r="CI8" s="58">
        <f>'調査票'!AB174</f>
        <v>0</v>
      </c>
      <c r="CJ8" s="58">
        <f>'調査票'!Z176</f>
        <v>0</v>
      </c>
      <c r="CK8" s="58">
        <f>'調査票'!AB176</f>
        <v>0</v>
      </c>
      <c r="CL8" s="58">
        <f>'調査票'!Z177</f>
        <v>0</v>
      </c>
      <c r="CM8" s="58">
        <f>'調査票'!AB177</f>
        <v>0</v>
      </c>
      <c r="CN8" s="58">
        <f>'調査票'!Z179</f>
        <v>0</v>
      </c>
      <c r="CO8" s="58">
        <f>'調査票'!AB179</f>
        <v>0</v>
      </c>
      <c r="CP8" s="58">
        <f>'調査票'!Z180</f>
        <v>0</v>
      </c>
      <c r="CQ8" s="58">
        <f>'調査票'!AB180</f>
        <v>0</v>
      </c>
      <c r="CR8" s="58">
        <f>'調査票'!Z182</f>
        <v>0</v>
      </c>
      <c r="CS8" s="58">
        <f>'調査票'!AB182</f>
        <v>0</v>
      </c>
      <c r="CT8" s="58">
        <f>'調査票'!E184</f>
        <v>0</v>
      </c>
      <c r="CU8" s="59" t="s">
        <v>280</v>
      </c>
      <c r="GP8" s="59"/>
    </row>
    <row r="9" spans="1:198" s="58" customFormat="1" ht="13.5">
      <c r="A9" s="58" t="str">
        <f>'調査票'!AE196</f>
        <v>@@@@@</v>
      </c>
      <c r="B9" s="58">
        <f>'調査票'!E188</f>
        <v>0</v>
      </c>
      <c r="C9" s="58">
        <f>'調査票'!G188</f>
        <v>0</v>
      </c>
      <c r="D9" s="58">
        <f>'調査票'!E190</f>
        <v>0</v>
      </c>
      <c r="E9" s="58">
        <f>'調査票'!G190</f>
        <v>0</v>
      </c>
      <c r="F9" s="58">
        <f>'調査票'!E191</f>
        <v>0</v>
      </c>
      <c r="G9" s="58">
        <f>'調査票'!G191</f>
        <v>0</v>
      </c>
      <c r="H9" s="58">
        <f>'調査票'!E193</f>
        <v>0</v>
      </c>
      <c r="I9" s="58">
        <f>'調査票'!G193</f>
        <v>0</v>
      </c>
      <c r="J9" s="58">
        <f>'調査票'!E194</f>
        <v>0</v>
      </c>
      <c r="K9" s="58">
        <f>'調査票'!G194</f>
        <v>0</v>
      </c>
      <c r="L9" s="58">
        <f>'調査票'!E196</f>
        <v>0</v>
      </c>
      <c r="M9" s="58">
        <f>'調査票'!G196</f>
        <v>0</v>
      </c>
      <c r="N9" s="58">
        <f>'調査票'!H188</f>
        <v>0</v>
      </c>
      <c r="O9" s="58">
        <f>'調査票'!J188</f>
        <v>0</v>
      </c>
      <c r="P9" s="58">
        <f>'調査票'!H190</f>
        <v>0</v>
      </c>
      <c r="Q9" s="58">
        <f>'調査票'!J190</f>
        <v>0</v>
      </c>
      <c r="R9" s="58">
        <f>'調査票'!H191</f>
        <v>0</v>
      </c>
      <c r="S9" s="58">
        <f>'調査票'!J191</f>
        <v>0</v>
      </c>
      <c r="T9" s="58">
        <f>'調査票'!H193</f>
        <v>0</v>
      </c>
      <c r="U9" s="58">
        <f>'調査票'!J193</f>
        <v>0</v>
      </c>
      <c r="V9" s="58">
        <f>'調査票'!H194</f>
        <v>0</v>
      </c>
      <c r="W9" s="58">
        <f>'調査票'!J194</f>
        <v>0</v>
      </c>
      <c r="X9" s="58">
        <f>'調査票'!H196</f>
        <v>0</v>
      </c>
      <c r="Y9" s="58">
        <f>'調査票'!J196</f>
        <v>0</v>
      </c>
      <c r="Z9" s="58">
        <f>'調査票'!K188</f>
        <v>0</v>
      </c>
      <c r="AA9" s="58">
        <f>'調査票'!M188</f>
        <v>0</v>
      </c>
      <c r="AB9" s="58">
        <f>'調査票'!K190</f>
        <v>0</v>
      </c>
      <c r="AC9" s="58">
        <f>'調査票'!M190</f>
        <v>0</v>
      </c>
      <c r="AD9" s="58">
        <f>'調査票'!K191</f>
        <v>0</v>
      </c>
      <c r="AE9" s="58">
        <f>'調査票'!M191</f>
        <v>0</v>
      </c>
      <c r="AF9" s="58">
        <f>'調査票'!K193</f>
        <v>0</v>
      </c>
      <c r="AG9" s="58">
        <f>'調査票'!M193</f>
        <v>0</v>
      </c>
      <c r="AH9" s="58">
        <f>'調査票'!K194</f>
        <v>0</v>
      </c>
      <c r="AI9" s="58">
        <f>'調査票'!M194</f>
        <v>0</v>
      </c>
      <c r="AJ9" s="58">
        <f>'調査票'!K196</f>
        <v>0</v>
      </c>
      <c r="AK9" s="58">
        <f>'調査票'!M196</f>
        <v>0</v>
      </c>
      <c r="AL9" s="58">
        <f>'調査票'!N188</f>
        <v>0</v>
      </c>
      <c r="AM9" s="58">
        <f>'調査票'!P188</f>
        <v>0</v>
      </c>
      <c r="AN9" s="58">
        <f>'調査票'!N190</f>
        <v>0</v>
      </c>
      <c r="AO9" s="58">
        <f>'調査票'!P190</f>
        <v>0</v>
      </c>
      <c r="AP9" s="58">
        <f>'調査票'!N191</f>
        <v>0</v>
      </c>
      <c r="AQ9" s="58">
        <f>'調査票'!P191</f>
        <v>0</v>
      </c>
      <c r="AR9" s="58">
        <f>'調査票'!N193</f>
        <v>0</v>
      </c>
      <c r="AS9" s="58">
        <f>'調査票'!P193</f>
        <v>0</v>
      </c>
      <c r="AT9" s="58">
        <f>'調査票'!N194</f>
        <v>0</v>
      </c>
      <c r="AU9" s="58">
        <f>'調査票'!P194</f>
        <v>0</v>
      </c>
      <c r="AV9" s="58">
        <f>'調査票'!N196</f>
        <v>0</v>
      </c>
      <c r="AW9" s="58">
        <f>'調査票'!P196</f>
        <v>0</v>
      </c>
      <c r="AX9" s="58">
        <f>'調査票'!Q188</f>
        <v>0</v>
      </c>
      <c r="AY9" s="58">
        <f>'調査票'!S188</f>
        <v>0</v>
      </c>
      <c r="AZ9" s="58">
        <f>'調査票'!Q190</f>
        <v>0</v>
      </c>
      <c r="BA9" s="58">
        <f>'調査票'!S190</f>
        <v>0</v>
      </c>
      <c r="BB9" s="58">
        <f>'調査票'!Q191</f>
        <v>0</v>
      </c>
      <c r="BC9" s="58">
        <f>'調査票'!S191</f>
        <v>0</v>
      </c>
      <c r="BD9" s="58">
        <f>'調査票'!Q193</f>
        <v>0</v>
      </c>
      <c r="BE9" s="58">
        <f>'調査票'!S193</f>
        <v>0</v>
      </c>
      <c r="BF9" s="58">
        <f>'調査票'!Q194</f>
        <v>0</v>
      </c>
      <c r="BG9" s="58">
        <f>'調査票'!S194</f>
        <v>0</v>
      </c>
      <c r="BH9" s="58">
        <f>'調査票'!Q196</f>
        <v>0</v>
      </c>
      <c r="BI9" s="58">
        <f>'調査票'!S196</f>
        <v>0</v>
      </c>
      <c r="BJ9" s="58">
        <f>'調査票'!T188</f>
        <v>0</v>
      </c>
      <c r="BK9" s="58">
        <f>'調査票'!V188</f>
        <v>0</v>
      </c>
      <c r="BL9" s="58">
        <f>'調査票'!T190</f>
        <v>0</v>
      </c>
      <c r="BM9" s="58">
        <f>'調査票'!V190</f>
        <v>0</v>
      </c>
      <c r="BN9" s="58">
        <f>'調査票'!T191</f>
        <v>0</v>
      </c>
      <c r="BO9" s="58">
        <f>'調査票'!V191</f>
        <v>0</v>
      </c>
      <c r="BP9" s="58">
        <f>'調査票'!T193</f>
        <v>0</v>
      </c>
      <c r="BQ9" s="58">
        <f>'調査票'!V193</f>
        <v>0</v>
      </c>
      <c r="BR9" s="58">
        <f>'調査票'!T194</f>
        <v>0</v>
      </c>
      <c r="BS9" s="58">
        <f>'調査票'!V194</f>
        <v>0</v>
      </c>
      <c r="BT9" s="58">
        <f>'調査票'!T196</f>
        <v>0</v>
      </c>
      <c r="BU9" s="58">
        <f>'調査票'!V196</f>
        <v>0</v>
      </c>
      <c r="BV9" s="58">
        <f>'調査票'!W188</f>
        <v>0</v>
      </c>
      <c r="BW9" s="58">
        <f>'調査票'!Y188</f>
        <v>0</v>
      </c>
      <c r="BX9" s="58">
        <f>'調査票'!W190</f>
        <v>0</v>
      </c>
      <c r="BY9" s="58">
        <f>'調査票'!Y190</f>
        <v>0</v>
      </c>
      <c r="BZ9" s="58">
        <f>'調査票'!W191</f>
        <v>0</v>
      </c>
      <c r="CA9" s="58">
        <f>'調査票'!Y191</f>
        <v>0</v>
      </c>
      <c r="CB9" s="58">
        <f>'調査票'!W193</f>
        <v>0</v>
      </c>
      <c r="CC9" s="58">
        <f>'調査票'!Y193</f>
        <v>0</v>
      </c>
      <c r="CD9" s="58">
        <f>'調査票'!W194</f>
        <v>0</v>
      </c>
      <c r="CE9" s="58">
        <f>'調査票'!Y194</f>
        <v>0</v>
      </c>
      <c r="CF9" s="58">
        <f>'調査票'!W196</f>
        <v>0</v>
      </c>
      <c r="CG9" s="58">
        <f>'調査票'!Y196</f>
        <v>0</v>
      </c>
      <c r="CH9" s="58">
        <f>'調査票'!Z188</f>
        <v>0</v>
      </c>
      <c r="CI9" s="58">
        <f>'調査票'!AB188</f>
        <v>0</v>
      </c>
      <c r="CJ9" s="58">
        <f>'調査票'!Z190</f>
        <v>0</v>
      </c>
      <c r="CK9" s="58">
        <f>'調査票'!AB190</f>
        <v>0</v>
      </c>
      <c r="CL9" s="58">
        <f>'調査票'!Z191</f>
        <v>0</v>
      </c>
      <c r="CM9" s="58">
        <f>'調査票'!AB191</f>
        <v>0</v>
      </c>
      <c r="CN9" s="58">
        <f>'調査票'!Z193</f>
        <v>0</v>
      </c>
      <c r="CO9" s="58">
        <f>'調査票'!AB193</f>
        <v>0</v>
      </c>
      <c r="CP9" s="58">
        <f>'調査票'!Z194</f>
        <v>0</v>
      </c>
      <c r="CQ9" s="58">
        <f>'調査票'!AB194</f>
        <v>0</v>
      </c>
      <c r="CR9" s="58">
        <f>'調査票'!Z196</f>
        <v>0</v>
      </c>
      <c r="CS9" s="58">
        <f>'調査票'!AB196</f>
        <v>0</v>
      </c>
      <c r="CT9" s="58">
        <f>'調査票'!E198</f>
        <v>0</v>
      </c>
      <c r="CU9" s="59" t="s">
        <v>280</v>
      </c>
      <c r="GP9" s="59"/>
    </row>
    <row r="10" spans="1:9" ht="13.5">
      <c r="A10" t="s">
        <v>170</v>
      </c>
      <c r="B10" t="s">
        <v>162</v>
      </c>
      <c r="D10" t="s">
        <v>289</v>
      </c>
      <c r="H10" t="s">
        <v>21</v>
      </c>
      <c r="I10" t="s">
        <v>290</v>
      </c>
    </row>
    <row r="11" spans="1:10" ht="13.5">
      <c r="A11">
        <f>'調査票'!D220</f>
        <v>0</v>
      </c>
      <c r="B11">
        <f>'調査票'!D221</f>
        <v>0</v>
      </c>
      <c r="C11">
        <f>'調査票'!D222</f>
        <v>0</v>
      </c>
      <c r="D11">
        <f>'調査票'!AE234</f>
        <v>0</v>
      </c>
      <c r="E11">
        <f>'調査票'!E241</f>
        <v>0</v>
      </c>
      <c r="F11">
        <f>'調査票'!AE247</f>
        <v>0</v>
      </c>
      <c r="G11">
        <f>'調査票'!F249</f>
        <v>0</v>
      </c>
      <c r="H11">
        <f>'調査票'!D255</f>
        <v>0</v>
      </c>
      <c r="I11">
        <f>'調査票'!D265</f>
        <v>0</v>
      </c>
      <c r="J11" t="s">
        <v>291</v>
      </c>
    </row>
    <row r="12" spans="1:97" ht="13.5">
      <c r="A12" t="s">
        <v>311</v>
      </c>
      <c r="B12" t="s">
        <v>312</v>
      </c>
      <c r="C12" s="59" t="s">
        <v>124</v>
      </c>
      <c r="D12" s="59" t="s">
        <v>10</v>
      </c>
      <c r="E12" s="59"/>
      <c r="F12" s="59"/>
      <c r="G12" s="59"/>
      <c r="H12" s="59"/>
      <c r="I12" s="58"/>
      <c r="J12" s="58"/>
      <c r="K12" s="58"/>
      <c r="L12" s="58"/>
      <c r="M12" s="58"/>
      <c r="N12" s="58" t="s">
        <v>281</v>
      </c>
      <c r="O12" s="58"/>
      <c r="P12" s="58"/>
      <c r="Q12" s="58"/>
      <c r="R12" s="58"/>
      <c r="S12" s="58"/>
      <c r="T12" s="58"/>
      <c r="U12" s="58"/>
      <c r="V12" s="58"/>
      <c r="W12" s="58"/>
      <c r="X12" s="58"/>
      <c r="Y12" s="58"/>
      <c r="Z12" s="58" t="s">
        <v>282</v>
      </c>
      <c r="AA12" s="58"/>
      <c r="AB12" s="58"/>
      <c r="AC12" s="58"/>
      <c r="AD12" s="58"/>
      <c r="AE12" s="58"/>
      <c r="AF12" s="58"/>
      <c r="AG12" s="58"/>
      <c r="AH12" s="58"/>
      <c r="AI12" s="58"/>
      <c r="AJ12" s="58"/>
      <c r="AK12" s="58"/>
      <c r="AL12" s="58" t="s">
        <v>283</v>
      </c>
      <c r="AM12" s="58"/>
      <c r="AN12" s="58"/>
      <c r="AO12" s="58"/>
      <c r="AP12" s="58"/>
      <c r="AQ12" s="58"/>
      <c r="AR12" s="58"/>
      <c r="AS12" s="58"/>
      <c r="AT12" s="58"/>
      <c r="AU12" s="58"/>
      <c r="AV12" s="58"/>
      <c r="AW12" s="58"/>
      <c r="AX12" s="58" t="s">
        <v>284</v>
      </c>
      <c r="AY12" s="58"/>
      <c r="AZ12" s="58"/>
      <c r="BA12" s="58"/>
      <c r="BB12" s="58"/>
      <c r="BC12" s="58"/>
      <c r="BD12" s="58"/>
      <c r="BE12" s="58"/>
      <c r="BF12" s="58"/>
      <c r="BG12" s="58"/>
      <c r="BH12" s="58"/>
      <c r="BI12" s="58"/>
      <c r="BJ12" s="58" t="s">
        <v>285</v>
      </c>
      <c r="BK12" s="58"/>
      <c r="BL12" s="58"/>
      <c r="BM12" s="58"/>
      <c r="BN12" s="58"/>
      <c r="BO12" s="58"/>
      <c r="BP12" s="58"/>
      <c r="BQ12" s="58"/>
      <c r="BR12" s="58"/>
      <c r="BS12" s="58"/>
      <c r="BT12" s="58"/>
      <c r="BU12" s="58"/>
      <c r="BV12" s="58" t="s">
        <v>286</v>
      </c>
      <c r="BW12" s="58"/>
      <c r="BX12" s="58"/>
      <c r="BY12" s="58"/>
      <c r="BZ12" s="58"/>
      <c r="CA12" s="58"/>
      <c r="CB12" s="58"/>
      <c r="CC12" s="58"/>
      <c r="CD12" s="58"/>
      <c r="CE12" s="58"/>
      <c r="CF12" s="58"/>
      <c r="CG12" s="58"/>
      <c r="CH12" s="58" t="s">
        <v>17</v>
      </c>
      <c r="CI12" s="58"/>
      <c r="CJ12" s="58"/>
      <c r="CK12" s="58"/>
      <c r="CL12" s="58"/>
      <c r="CM12" s="58"/>
      <c r="CN12" s="58"/>
      <c r="CO12" s="58"/>
      <c r="CP12" s="58"/>
      <c r="CQ12" s="58"/>
      <c r="CR12" s="58"/>
      <c r="CS12" s="58"/>
    </row>
    <row r="13" spans="1:198" s="58" customFormat="1" ht="13.5">
      <c r="A13" s="58" t="str">
        <f>'調査票'!AE284</f>
        <v>@@@@@</v>
      </c>
      <c r="B13" s="58">
        <f>'調査票'!E276</f>
        <v>0</v>
      </c>
      <c r="C13" s="58">
        <f>'調査票'!G276</f>
        <v>0</v>
      </c>
      <c r="D13" s="58">
        <f>'調査票'!E278</f>
        <v>0</v>
      </c>
      <c r="E13" s="58">
        <f>'調査票'!G278</f>
        <v>0</v>
      </c>
      <c r="F13" s="58">
        <f>'調査票'!E279</f>
        <v>0</v>
      </c>
      <c r="G13" s="58">
        <f>'調査票'!G279</f>
        <v>0</v>
      </c>
      <c r="H13" s="58">
        <f>'調査票'!E281</f>
        <v>0</v>
      </c>
      <c r="I13" s="58">
        <f>'調査票'!G281</f>
        <v>0</v>
      </c>
      <c r="J13" s="58">
        <f>'調査票'!E282</f>
        <v>0</v>
      </c>
      <c r="K13" s="58">
        <f>'調査票'!G282</f>
        <v>0</v>
      </c>
      <c r="L13" s="58">
        <f>'調査票'!E284</f>
        <v>0</v>
      </c>
      <c r="M13" s="58">
        <f>'調査票'!G284</f>
        <v>0</v>
      </c>
      <c r="N13" s="58">
        <f>'調査票'!H276</f>
        <v>0</v>
      </c>
      <c r="O13" s="58">
        <f>'調査票'!J276</f>
        <v>0</v>
      </c>
      <c r="P13" s="58">
        <f>'調査票'!H278</f>
        <v>0</v>
      </c>
      <c r="Q13" s="58">
        <f>'調査票'!J278</f>
        <v>0</v>
      </c>
      <c r="R13" s="58">
        <f>'調査票'!H279</f>
        <v>0</v>
      </c>
      <c r="S13" s="58">
        <f>'調査票'!J279</f>
        <v>0</v>
      </c>
      <c r="T13" s="58">
        <f>'調査票'!H281</f>
        <v>0</v>
      </c>
      <c r="U13" s="58">
        <f>'調査票'!J281</f>
        <v>0</v>
      </c>
      <c r="V13" s="58">
        <f>'調査票'!H282</f>
        <v>0</v>
      </c>
      <c r="W13" s="58">
        <f>'調査票'!J282</f>
        <v>0</v>
      </c>
      <c r="X13" s="58">
        <f>'調査票'!H284</f>
        <v>0</v>
      </c>
      <c r="Y13" s="58">
        <f>'調査票'!J284</f>
        <v>0</v>
      </c>
      <c r="Z13" s="58">
        <f>'調査票'!K276</f>
        <v>0</v>
      </c>
      <c r="AA13" s="58">
        <f>'調査票'!M276</f>
        <v>0</v>
      </c>
      <c r="AB13" s="58">
        <f>'調査票'!K278</f>
        <v>0</v>
      </c>
      <c r="AC13" s="58">
        <f>'調査票'!M278</f>
        <v>0</v>
      </c>
      <c r="AD13" s="58">
        <f>'調査票'!K279</f>
        <v>0</v>
      </c>
      <c r="AE13" s="58">
        <f>'調査票'!M279</f>
        <v>0</v>
      </c>
      <c r="AF13" s="58">
        <f>'調査票'!K281</f>
        <v>0</v>
      </c>
      <c r="AG13" s="58">
        <f>'調査票'!M281</f>
        <v>0</v>
      </c>
      <c r="AH13" s="58">
        <f>'調査票'!K282</f>
        <v>0</v>
      </c>
      <c r="AI13" s="58">
        <f>'調査票'!M282</f>
        <v>0</v>
      </c>
      <c r="AJ13" s="58">
        <f>'調査票'!K284</f>
        <v>0</v>
      </c>
      <c r="AK13" s="58">
        <f>'調査票'!M284</f>
        <v>0</v>
      </c>
      <c r="AL13" s="58">
        <f>'調査票'!N276</f>
        <v>0</v>
      </c>
      <c r="AM13" s="58">
        <f>'調査票'!P276</f>
        <v>0</v>
      </c>
      <c r="AN13" s="58">
        <f>'調査票'!N278</f>
        <v>0</v>
      </c>
      <c r="AO13" s="58">
        <f>'調査票'!P278</f>
        <v>0</v>
      </c>
      <c r="AP13" s="58">
        <f>'調査票'!N279</f>
        <v>0</v>
      </c>
      <c r="AQ13" s="58">
        <f>'調査票'!P279</f>
        <v>0</v>
      </c>
      <c r="AR13" s="58">
        <f>'調査票'!N281</f>
        <v>0</v>
      </c>
      <c r="AS13" s="58">
        <f>'調査票'!P281</f>
        <v>0</v>
      </c>
      <c r="AT13" s="58">
        <f>'調査票'!N282</f>
        <v>0</v>
      </c>
      <c r="AU13" s="58">
        <f>'調査票'!P282</f>
        <v>0</v>
      </c>
      <c r="AV13" s="58">
        <f>'調査票'!N284</f>
        <v>0</v>
      </c>
      <c r="AW13" s="58">
        <f>'調査票'!P284</f>
        <v>0</v>
      </c>
      <c r="AX13" s="58">
        <f>'調査票'!Q276</f>
        <v>0</v>
      </c>
      <c r="AY13" s="58">
        <f>'調査票'!S276</f>
        <v>0</v>
      </c>
      <c r="AZ13" s="58">
        <f>'調査票'!Q278</f>
        <v>0</v>
      </c>
      <c r="BA13" s="58">
        <f>'調査票'!S278</f>
        <v>0</v>
      </c>
      <c r="BB13" s="58">
        <f>'調査票'!Q279</f>
        <v>0</v>
      </c>
      <c r="BC13" s="58">
        <f>'調査票'!S279</f>
        <v>0</v>
      </c>
      <c r="BD13" s="58">
        <f>'調査票'!Q281</f>
        <v>0</v>
      </c>
      <c r="BE13" s="58">
        <f>'調査票'!S281</f>
        <v>0</v>
      </c>
      <c r="BF13" s="58">
        <f>'調査票'!Q282</f>
        <v>0</v>
      </c>
      <c r="BG13" s="58">
        <f>'調査票'!S282</f>
        <v>0</v>
      </c>
      <c r="BH13" s="58">
        <f>'調査票'!Q284</f>
        <v>0</v>
      </c>
      <c r="BI13" s="58">
        <f>'調査票'!S284</f>
        <v>0</v>
      </c>
      <c r="BJ13" s="58">
        <f>'調査票'!T276</f>
        <v>0</v>
      </c>
      <c r="BK13" s="58">
        <f>'調査票'!V276</f>
        <v>0</v>
      </c>
      <c r="BL13" s="58">
        <f>'調査票'!T278</f>
        <v>0</v>
      </c>
      <c r="BM13" s="58">
        <f>'調査票'!V278</f>
        <v>0</v>
      </c>
      <c r="BN13" s="58">
        <f>'調査票'!T279</f>
        <v>0</v>
      </c>
      <c r="BO13" s="58">
        <f>'調査票'!V279</f>
        <v>0</v>
      </c>
      <c r="BP13" s="58">
        <f>'調査票'!T281</f>
        <v>0</v>
      </c>
      <c r="BQ13" s="58">
        <f>'調査票'!V281</f>
        <v>0</v>
      </c>
      <c r="BR13" s="58">
        <f>'調査票'!T282</f>
        <v>0</v>
      </c>
      <c r="BS13" s="58">
        <f>'調査票'!V282</f>
        <v>0</v>
      </c>
      <c r="BT13" s="58">
        <f>'調査票'!T284</f>
        <v>0</v>
      </c>
      <c r="BU13" s="58">
        <f>'調査票'!V284</f>
        <v>0</v>
      </c>
      <c r="BV13" s="58">
        <f>'調査票'!W276</f>
        <v>0</v>
      </c>
      <c r="BW13" s="58">
        <f>'調査票'!Y276</f>
        <v>0</v>
      </c>
      <c r="BX13" s="58">
        <f>'調査票'!W278</f>
        <v>0</v>
      </c>
      <c r="BY13" s="58">
        <f>'調査票'!Y278</f>
        <v>0</v>
      </c>
      <c r="BZ13" s="58">
        <f>'調査票'!W279</f>
        <v>0</v>
      </c>
      <c r="CA13" s="58">
        <f>'調査票'!Y279</f>
        <v>0</v>
      </c>
      <c r="CB13" s="58">
        <f>'調査票'!W281</f>
        <v>0</v>
      </c>
      <c r="CC13" s="58">
        <f>'調査票'!Y281</f>
        <v>0</v>
      </c>
      <c r="CD13" s="58">
        <f>'調査票'!W282</f>
        <v>0</v>
      </c>
      <c r="CE13" s="58">
        <f>'調査票'!Y282</f>
        <v>0</v>
      </c>
      <c r="CF13" s="58">
        <f>'調査票'!W284</f>
        <v>0</v>
      </c>
      <c r="CG13" s="58">
        <f>'調査票'!Y284</f>
        <v>0</v>
      </c>
      <c r="CH13" s="58">
        <f>'調査票'!Z276</f>
        <v>0</v>
      </c>
      <c r="CI13" s="58">
        <f>'調査票'!AB276</f>
        <v>0</v>
      </c>
      <c r="CJ13" s="58">
        <f>'調査票'!Z278</f>
        <v>0</v>
      </c>
      <c r="CK13" s="58">
        <f>'調査票'!AB278</f>
        <v>0</v>
      </c>
      <c r="CL13" s="58">
        <f>'調査票'!Z279</f>
        <v>0</v>
      </c>
      <c r="CM13" s="58">
        <f>'調査票'!AB279</f>
        <v>0</v>
      </c>
      <c r="CN13" s="58">
        <f>'調査票'!Z281</f>
        <v>0</v>
      </c>
      <c r="CO13" s="58">
        <f>'調査票'!AB281</f>
        <v>0</v>
      </c>
      <c r="CP13" s="58">
        <f>'調査票'!Z282</f>
        <v>0</v>
      </c>
      <c r="CQ13" s="58">
        <f>'調査票'!AB282</f>
        <v>0</v>
      </c>
      <c r="CR13" s="58">
        <f>'調査票'!Z284</f>
        <v>0</v>
      </c>
      <c r="CS13" s="58">
        <f>'調査票'!AB284</f>
        <v>0</v>
      </c>
      <c r="CT13" s="59" t="s">
        <v>313</v>
      </c>
      <c r="CU13" s="59"/>
      <c r="GP13" s="59"/>
    </row>
    <row r="14" spans="1:198" s="58" customFormat="1" ht="13.5">
      <c r="A14" s="58" t="str">
        <f>'調査票'!AE296</f>
        <v>@@@@@</v>
      </c>
      <c r="B14" s="58">
        <f>'調査票'!E288</f>
        <v>0</v>
      </c>
      <c r="C14" s="58">
        <f>'調査票'!G288</f>
        <v>0</v>
      </c>
      <c r="D14" s="58">
        <f>'調査票'!E290</f>
        <v>0</v>
      </c>
      <c r="E14" s="58">
        <f>'調査票'!G290</f>
        <v>0</v>
      </c>
      <c r="F14" s="58">
        <f>'調査票'!E291</f>
        <v>0</v>
      </c>
      <c r="G14" s="58">
        <f>'調査票'!G291</f>
        <v>0</v>
      </c>
      <c r="H14" s="58">
        <f>'調査票'!E293</f>
        <v>0</v>
      </c>
      <c r="I14" s="58">
        <f>'調査票'!G293</f>
        <v>0</v>
      </c>
      <c r="J14" s="58">
        <f>'調査票'!E294</f>
        <v>0</v>
      </c>
      <c r="K14" s="58">
        <f>'調査票'!G294</f>
        <v>0</v>
      </c>
      <c r="L14" s="58">
        <f>'調査票'!E296</f>
        <v>0</v>
      </c>
      <c r="M14" s="58">
        <f>'調査票'!G296</f>
        <v>0</v>
      </c>
      <c r="N14" s="58">
        <f>'調査票'!H288</f>
        <v>0</v>
      </c>
      <c r="O14" s="58">
        <f>'調査票'!J288</f>
        <v>0</v>
      </c>
      <c r="P14" s="58">
        <f>'調査票'!H290</f>
        <v>0</v>
      </c>
      <c r="Q14" s="58">
        <f>'調査票'!J290</f>
        <v>0</v>
      </c>
      <c r="R14" s="58">
        <f>'調査票'!H291</f>
        <v>0</v>
      </c>
      <c r="S14" s="58">
        <f>'調査票'!J291</f>
        <v>0</v>
      </c>
      <c r="T14" s="58">
        <f>'調査票'!H293</f>
        <v>0</v>
      </c>
      <c r="U14" s="58">
        <f>'調査票'!J293</f>
        <v>0</v>
      </c>
      <c r="V14" s="58">
        <f>'調査票'!H294</f>
        <v>0</v>
      </c>
      <c r="W14" s="58">
        <f>'調査票'!J294</f>
        <v>0</v>
      </c>
      <c r="X14" s="58">
        <f>'調査票'!H296</f>
        <v>0</v>
      </c>
      <c r="Y14" s="58">
        <f>'調査票'!J296</f>
        <v>0</v>
      </c>
      <c r="Z14" s="58">
        <f>'調査票'!K288</f>
        <v>0</v>
      </c>
      <c r="AA14" s="58">
        <f>'調査票'!M288</f>
        <v>0</v>
      </c>
      <c r="AB14" s="58">
        <f>'調査票'!K290</f>
        <v>0</v>
      </c>
      <c r="AC14" s="58">
        <f>'調査票'!M290</f>
        <v>0</v>
      </c>
      <c r="AD14" s="58">
        <f>'調査票'!K291</f>
        <v>0</v>
      </c>
      <c r="AE14" s="58">
        <f>'調査票'!M291</f>
        <v>0</v>
      </c>
      <c r="AF14" s="58">
        <f>'調査票'!K293</f>
        <v>0</v>
      </c>
      <c r="AG14" s="58">
        <f>'調査票'!M293</f>
        <v>0</v>
      </c>
      <c r="AH14" s="58">
        <f>'調査票'!K294</f>
        <v>0</v>
      </c>
      <c r="AI14" s="58">
        <f>'調査票'!M294</f>
        <v>0</v>
      </c>
      <c r="AJ14" s="58">
        <f>'調査票'!K296</f>
        <v>0</v>
      </c>
      <c r="AK14" s="58">
        <f>'調査票'!M296</f>
        <v>0</v>
      </c>
      <c r="AL14" s="58">
        <f>'調査票'!N288</f>
        <v>0</v>
      </c>
      <c r="AM14" s="58">
        <f>'調査票'!P288</f>
        <v>0</v>
      </c>
      <c r="AN14" s="58">
        <f>'調査票'!N290</f>
        <v>0</v>
      </c>
      <c r="AO14" s="58">
        <f>'調査票'!P290</f>
        <v>0</v>
      </c>
      <c r="AP14" s="58">
        <f>'調査票'!N291</f>
        <v>0</v>
      </c>
      <c r="AQ14" s="58">
        <f>'調査票'!P291</f>
        <v>0</v>
      </c>
      <c r="AR14" s="58">
        <f>'調査票'!N293</f>
        <v>0</v>
      </c>
      <c r="AS14" s="58">
        <f>'調査票'!P293</f>
        <v>0</v>
      </c>
      <c r="AT14" s="58">
        <f>'調査票'!N294</f>
        <v>0</v>
      </c>
      <c r="AU14" s="58">
        <f>'調査票'!P294</f>
        <v>0</v>
      </c>
      <c r="AV14" s="58">
        <f>'調査票'!N296</f>
        <v>0</v>
      </c>
      <c r="AW14" s="58">
        <f>'調査票'!P296</f>
        <v>0</v>
      </c>
      <c r="AX14" s="58">
        <f>'調査票'!Q288</f>
        <v>0</v>
      </c>
      <c r="AY14" s="58">
        <f>'調査票'!S288</f>
        <v>0</v>
      </c>
      <c r="AZ14" s="58">
        <f>'調査票'!Q290</f>
        <v>0</v>
      </c>
      <c r="BA14" s="58">
        <f>'調査票'!S290</f>
        <v>0</v>
      </c>
      <c r="BB14" s="58">
        <f>'調査票'!Q291</f>
        <v>0</v>
      </c>
      <c r="BC14" s="58">
        <f>'調査票'!S291</f>
        <v>0</v>
      </c>
      <c r="BD14" s="58">
        <f>'調査票'!Q293</f>
        <v>0</v>
      </c>
      <c r="BE14" s="58">
        <f>'調査票'!S293</f>
        <v>0</v>
      </c>
      <c r="BF14" s="58">
        <f>'調査票'!Q294</f>
        <v>0</v>
      </c>
      <c r="BG14" s="58">
        <f>'調査票'!S294</f>
        <v>0</v>
      </c>
      <c r="BH14" s="58">
        <f>'調査票'!Q296</f>
        <v>0</v>
      </c>
      <c r="BI14" s="58">
        <f>'調査票'!S296</f>
        <v>0</v>
      </c>
      <c r="BJ14" s="58">
        <f>'調査票'!T288</f>
        <v>0</v>
      </c>
      <c r="BK14" s="58">
        <f>'調査票'!V288</f>
        <v>0</v>
      </c>
      <c r="BL14" s="58">
        <f>'調査票'!T290</f>
        <v>0</v>
      </c>
      <c r="BM14" s="58">
        <f>'調査票'!V290</f>
        <v>0</v>
      </c>
      <c r="BN14" s="58">
        <f>'調査票'!T291</f>
        <v>0</v>
      </c>
      <c r="BO14" s="58">
        <f>'調査票'!V291</f>
        <v>0</v>
      </c>
      <c r="BP14" s="58">
        <f>'調査票'!T293</f>
        <v>0</v>
      </c>
      <c r="BQ14" s="58">
        <f>'調査票'!V293</f>
        <v>0</v>
      </c>
      <c r="BR14" s="58">
        <f>'調査票'!T294</f>
        <v>0</v>
      </c>
      <c r="BS14" s="58">
        <f>'調査票'!V294</f>
        <v>0</v>
      </c>
      <c r="BT14" s="58">
        <f>'調査票'!T296</f>
        <v>0</v>
      </c>
      <c r="BU14" s="58">
        <f>'調査票'!V296</f>
        <v>0</v>
      </c>
      <c r="BV14" s="58">
        <f>'調査票'!W288</f>
        <v>0</v>
      </c>
      <c r="BW14" s="58">
        <f>'調査票'!Y288</f>
        <v>0</v>
      </c>
      <c r="BX14" s="58">
        <f>'調査票'!W290</f>
        <v>0</v>
      </c>
      <c r="BY14" s="58">
        <f>'調査票'!Y290</f>
        <v>0</v>
      </c>
      <c r="BZ14" s="58">
        <f>'調査票'!W291</f>
        <v>0</v>
      </c>
      <c r="CA14" s="58">
        <f>'調査票'!Y291</f>
        <v>0</v>
      </c>
      <c r="CB14" s="58">
        <f>'調査票'!W293</f>
        <v>0</v>
      </c>
      <c r="CC14" s="58">
        <f>'調査票'!Y293</f>
        <v>0</v>
      </c>
      <c r="CD14" s="58">
        <f>'調査票'!W294</f>
        <v>0</v>
      </c>
      <c r="CE14" s="58">
        <f>'調査票'!Y294</f>
        <v>0</v>
      </c>
      <c r="CF14" s="58">
        <f>'調査票'!W296</f>
        <v>0</v>
      </c>
      <c r="CG14" s="58">
        <f>'調査票'!Y296</f>
        <v>0</v>
      </c>
      <c r="CH14" s="58">
        <f>'調査票'!Z288</f>
        <v>0</v>
      </c>
      <c r="CI14" s="58">
        <f>'調査票'!AB288</f>
        <v>0</v>
      </c>
      <c r="CJ14" s="58">
        <f>'調査票'!Z290</f>
        <v>0</v>
      </c>
      <c r="CK14" s="58">
        <f>'調査票'!AB290</f>
        <v>0</v>
      </c>
      <c r="CL14" s="58">
        <f>'調査票'!Z291</f>
        <v>0</v>
      </c>
      <c r="CM14" s="58">
        <f>'調査票'!AB291</f>
        <v>0</v>
      </c>
      <c r="CN14" s="58">
        <f>'調査票'!Z293</f>
        <v>0</v>
      </c>
      <c r="CO14" s="58">
        <f>'調査票'!AB293</f>
        <v>0</v>
      </c>
      <c r="CP14" s="58">
        <f>'調査票'!Z294</f>
        <v>0</v>
      </c>
      <c r="CQ14" s="58">
        <f>'調査票'!AB294</f>
        <v>0</v>
      </c>
      <c r="CR14" s="58">
        <f>'調査票'!Z296</f>
        <v>0</v>
      </c>
      <c r="CS14" s="58">
        <f>'調査票'!AB296</f>
        <v>0</v>
      </c>
      <c r="CT14" s="59" t="s">
        <v>313</v>
      </c>
      <c r="CU14" s="59"/>
      <c r="GP14" s="59"/>
    </row>
    <row r="15" spans="1:198" s="58" customFormat="1" ht="13.5">
      <c r="A15" s="58" t="str">
        <f>'調査票'!AE308</f>
        <v>@@@@@</v>
      </c>
      <c r="B15" s="58">
        <f>'調査票'!E300</f>
        <v>0</v>
      </c>
      <c r="C15" s="58">
        <f>'調査票'!G300</f>
        <v>0</v>
      </c>
      <c r="D15" s="58">
        <f>'調査票'!E302</f>
        <v>0</v>
      </c>
      <c r="E15" s="58">
        <f>'調査票'!G302</f>
        <v>0</v>
      </c>
      <c r="F15" s="58">
        <f>'調査票'!E303</f>
        <v>0</v>
      </c>
      <c r="G15" s="58">
        <f>'調査票'!G303</f>
        <v>0</v>
      </c>
      <c r="H15" s="58">
        <f>'調査票'!E305</f>
        <v>0</v>
      </c>
      <c r="I15" s="58">
        <f>'調査票'!G305</f>
        <v>0</v>
      </c>
      <c r="J15" s="58">
        <f>'調査票'!E306</f>
        <v>0</v>
      </c>
      <c r="K15" s="58">
        <f>'調査票'!G306</f>
        <v>0</v>
      </c>
      <c r="L15" s="58">
        <f>'調査票'!E308</f>
        <v>0</v>
      </c>
      <c r="M15" s="58">
        <f>'調査票'!G308</f>
        <v>0</v>
      </c>
      <c r="N15" s="58">
        <f>'調査票'!H300</f>
        <v>0</v>
      </c>
      <c r="O15" s="58">
        <f>'調査票'!J300</f>
        <v>0</v>
      </c>
      <c r="P15" s="58">
        <f>'調査票'!H302</f>
        <v>0</v>
      </c>
      <c r="Q15" s="58">
        <f>'調査票'!J302</f>
        <v>0</v>
      </c>
      <c r="R15" s="58">
        <f>'調査票'!H303</f>
        <v>0</v>
      </c>
      <c r="S15" s="58">
        <f>'調査票'!J303</f>
        <v>0</v>
      </c>
      <c r="T15" s="58">
        <f>'調査票'!H305</f>
        <v>0</v>
      </c>
      <c r="U15" s="58">
        <f>'調査票'!J305</f>
        <v>0</v>
      </c>
      <c r="V15" s="58">
        <f>'調査票'!H306</f>
        <v>0</v>
      </c>
      <c r="W15" s="58">
        <f>'調査票'!J306</f>
        <v>0</v>
      </c>
      <c r="X15" s="58">
        <f>'調査票'!H308</f>
        <v>0</v>
      </c>
      <c r="Y15" s="58">
        <f>'調査票'!J308</f>
        <v>0</v>
      </c>
      <c r="Z15" s="58">
        <f>'調査票'!K300</f>
        <v>0</v>
      </c>
      <c r="AA15" s="58">
        <f>'調査票'!M300</f>
        <v>0</v>
      </c>
      <c r="AB15" s="58">
        <f>'調査票'!K302</f>
        <v>0</v>
      </c>
      <c r="AC15" s="58">
        <f>'調査票'!M302</f>
        <v>0</v>
      </c>
      <c r="AD15" s="58">
        <f>'調査票'!K303</f>
        <v>0</v>
      </c>
      <c r="AE15" s="58">
        <f>'調査票'!M303</f>
        <v>0</v>
      </c>
      <c r="AF15" s="58">
        <f>'調査票'!K305</f>
        <v>0</v>
      </c>
      <c r="AG15" s="58">
        <f>'調査票'!M305</f>
        <v>0</v>
      </c>
      <c r="AH15" s="58">
        <f>'調査票'!K306</f>
        <v>0</v>
      </c>
      <c r="AI15" s="58">
        <f>'調査票'!M306</f>
        <v>0</v>
      </c>
      <c r="AJ15" s="58">
        <f>'調査票'!K308</f>
        <v>0</v>
      </c>
      <c r="AK15" s="58">
        <f>'調査票'!M308</f>
        <v>0</v>
      </c>
      <c r="AL15" s="58">
        <f>'調査票'!N300</f>
        <v>0</v>
      </c>
      <c r="AM15" s="58">
        <f>'調査票'!P300</f>
        <v>0</v>
      </c>
      <c r="AN15" s="58">
        <f>'調査票'!N302</f>
        <v>0</v>
      </c>
      <c r="AO15" s="58">
        <f>'調査票'!P302</f>
        <v>0</v>
      </c>
      <c r="AP15" s="58">
        <f>'調査票'!N303</f>
        <v>0</v>
      </c>
      <c r="AQ15" s="58">
        <f>'調査票'!P303</f>
        <v>0</v>
      </c>
      <c r="AR15" s="58">
        <f>'調査票'!N305</f>
        <v>0</v>
      </c>
      <c r="AS15" s="58">
        <f>'調査票'!P305</f>
        <v>0</v>
      </c>
      <c r="AT15" s="58">
        <f>'調査票'!N306</f>
        <v>0</v>
      </c>
      <c r="AU15" s="58">
        <f>'調査票'!P306</f>
        <v>0</v>
      </c>
      <c r="AV15" s="58">
        <f>'調査票'!N308</f>
        <v>0</v>
      </c>
      <c r="AW15" s="58">
        <f>'調査票'!P308</f>
        <v>0</v>
      </c>
      <c r="AX15" s="58">
        <f>'調査票'!Q300</f>
        <v>0</v>
      </c>
      <c r="AY15" s="58">
        <f>'調査票'!S300</f>
        <v>0</v>
      </c>
      <c r="AZ15" s="58">
        <f>'調査票'!Q302</f>
        <v>0</v>
      </c>
      <c r="BA15" s="58">
        <f>'調査票'!S302</f>
        <v>0</v>
      </c>
      <c r="BB15" s="58">
        <f>'調査票'!Q303</f>
        <v>0</v>
      </c>
      <c r="BC15" s="58">
        <f>'調査票'!S303</f>
        <v>0</v>
      </c>
      <c r="BD15" s="58">
        <f>'調査票'!Q305</f>
        <v>0</v>
      </c>
      <c r="BE15" s="58">
        <f>'調査票'!S305</f>
        <v>0</v>
      </c>
      <c r="BF15" s="58">
        <f>'調査票'!Q306</f>
        <v>0</v>
      </c>
      <c r="BG15" s="58">
        <f>'調査票'!S306</f>
        <v>0</v>
      </c>
      <c r="BH15" s="58">
        <f>'調査票'!Q308</f>
        <v>0</v>
      </c>
      <c r="BI15" s="58">
        <f>'調査票'!S308</f>
        <v>0</v>
      </c>
      <c r="BJ15" s="58">
        <f>'調査票'!T300</f>
        <v>0</v>
      </c>
      <c r="BK15" s="58">
        <f>'調査票'!V300</f>
        <v>0</v>
      </c>
      <c r="BL15" s="58">
        <f>'調査票'!T302</f>
        <v>0</v>
      </c>
      <c r="BM15" s="58">
        <f>'調査票'!V302</f>
        <v>0</v>
      </c>
      <c r="BN15" s="58">
        <f>'調査票'!T303</f>
        <v>0</v>
      </c>
      <c r="BO15" s="58">
        <f>'調査票'!V303</f>
        <v>0</v>
      </c>
      <c r="BP15" s="58">
        <f>'調査票'!T305</f>
        <v>0</v>
      </c>
      <c r="BQ15" s="58">
        <f>'調査票'!V305</f>
        <v>0</v>
      </c>
      <c r="BR15" s="58">
        <f>'調査票'!T306</f>
        <v>0</v>
      </c>
      <c r="BS15" s="58">
        <f>'調査票'!V306</f>
        <v>0</v>
      </c>
      <c r="BT15" s="58">
        <f>'調査票'!T308</f>
        <v>0</v>
      </c>
      <c r="BU15" s="58">
        <f>'調査票'!V308</f>
        <v>0</v>
      </c>
      <c r="BV15" s="58">
        <f>'調査票'!W300</f>
        <v>0</v>
      </c>
      <c r="BW15" s="58">
        <f>'調査票'!Y300</f>
        <v>0</v>
      </c>
      <c r="BX15" s="58">
        <f>'調査票'!W302</f>
        <v>0</v>
      </c>
      <c r="BY15" s="58">
        <f>'調査票'!Y302</f>
        <v>0</v>
      </c>
      <c r="BZ15" s="58">
        <f>'調査票'!W303</f>
        <v>0</v>
      </c>
      <c r="CA15" s="58">
        <f>'調査票'!Y303</f>
        <v>0</v>
      </c>
      <c r="CB15" s="58">
        <f>'調査票'!W305</f>
        <v>0</v>
      </c>
      <c r="CC15" s="58">
        <f>'調査票'!Y305</f>
        <v>0</v>
      </c>
      <c r="CD15" s="58">
        <f>'調査票'!W306</f>
        <v>0</v>
      </c>
      <c r="CE15" s="58">
        <f>'調査票'!Y306</f>
        <v>0</v>
      </c>
      <c r="CF15" s="58">
        <f>'調査票'!W308</f>
        <v>0</v>
      </c>
      <c r="CG15" s="58">
        <f>'調査票'!Y308</f>
        <v>0</v>
      </c>
      <c r="CH15" s="58">
        <f>'調査票'!Z300</f>
        <v>0</v>
      </c>
      <c r="CI15" s="58">
        <f>'調査票'!AB300</f>
        <v>0</v>
      </c>
      <c r="CJ15" s="58">
        <f>'調査票'!Z302</f>
        <v>0</v>
      </c>
      <c r="CK15" s="58">
        <f>'調査票'!AB302</f>
        <v>0</v>
      </c>
      <c r="CL15" s="58">
        <f>'調査票'!Z303</f>
        <v>0</v>
      </c>
      <c r="CM15" s="58">
        <f>'調査票'!AB303</f>
        <v>0</v>
      </c>
      <c r="CN15" s="58">
        <f>'調査票'!Z305</f>
        <v>0</v>
      </c>
      <c r="CO15" s="58">
        <f>'調査票'!AB305</f>
        <v>0</v>
      </c>
      <c r="CP15" s="58">
        <f>'調査票'!Z306</f>
        <v>0</v>
      </c>
      <c r="CQ15" s="58">
        <f>'調査票'!AB306</f>
        <v>0</v>
      </c>
      <c r="CR15" s="58">
        <f>'調査票'!Z308</f>
        <v>0</v>
      </c>
      <c r="CS15" s="58">
        <f>'調査票'!AB308</f>
        <v>0</v>
      </c>
      <c r="CT15" s="59" t="s">
        <v>313</v>
      </c>
      <c r="CU15" s="59"/>
      <c r="GP15" s="59"/>
    </row>
    <row r="16" spans="1:198" s="58" customFormat="1" ht="13.5">
      <c r="A16" s="58" t="str">
        <f>'調査票'!AE320</f>
        <v>@@@@@</v>
      </c>
      <c r="B16" s="58">
        <f>'調査票'!E312</f>
        <v>0</v>
      </c>
      <c r="C16" s="58">
        <f>'調査票'!G312</f>
        <v>0</v>
      </c>
      <c r="D16" s="58">
        <f>'調査票'!E314</f>
        <v>0</v>
      </c>
      <c r="E16" s="58">
        <f>'調査票'!G314</f>
        <v>0</v>
      </c>
      <c r="F16" s="58">
        <f>'調査票'!E315</f>
        <v>0</v>
      </c>
      <c r="G16" s="58">
        <f>'調査票'!G315</f>
        <v>0</v>
      </c>
      <c r="H16" s="58">
        <f>'調査票'!E317</f>
        <v>0</v>
      </c>
      <c r="I16" s="58">
        <f>'調査票'!G317</f>
        <v>0</v>
      </c>
      <c r="J16" s="58">
        <f>'調査票'!E318</f>
        <v>0</v>
      </c>
      <c r="K16" s="58">
        <f>'調査票'!G318</f>
        <v>0</v>
      </c>
      <c r="L16" s="58">
        <f>'調査票'!E320</f>
        <v>0</v>
      </c>
      <c r="M16" s="58">
        <f>'調査票'!G320</f>
        <v>0</v>
      </c>
      <c r="N16" s="58">
        <f>'調査票'!H312</f>
        <v>0</v>
      </c>
      <c r="O16" s="58">
        <f>'調査票'!J312</f>
        <v>0</v>
      </c>
      <c r="P16" s="58">
        <f>'調査票'!H314</f>
        <v>0</v>
      </c>
      <c r="Q16" s="58">
        <f>'調査票'!J314</f>
        <v>0</v>
      </c>
      <c r="R16" s="58">
        <f>'調査票'!H315</f>
        <v>0</v>
      </c>
      <c r="S16" s="58">
        <f>'調査票'!J315</f>
        <v>0</v>
      </c>
      <c r="T16" s="58">
        <f>'調査票'!H317</f>
        <v>0</v>
      </c>
      <c r="U16" s="58">
        <f>'調査票'!J317</f>
        <v>0</v>
      </c>
      <c r="V16" s="58">
        <f>'調査票'!H318</f>
        <v>0</v>
      </c>
      <c r="W16" s="58">
        <f>'調査票'!J318</f>
        <v>0</v>
      </c>
      <c r="X16" s="58">
        <f>'調査票'!H320</f>
        <v>0</v>
      </c>
      <c r="Y16" s="58">
        <f>'調査票'!J320</f>
        <v>0</v>
      </c>
      <c r="Z16" s="58">
        <f>'調査票'!K312</f>
        <v>0</v>
      </c>
      <c r="AA16" s="58">
        <f>'調査票'!M312</f>
        <v>0</v>
      </c>
      <c r="AB16" s="58">
        <f>'調査票'!K314</f>
        <v>0</v>
      </c>
      <c r="AC16" s="58">
        <f>'調査票'!M314</f>
        <v>0</v>
      </c>
      <c r="AD16" s="58">
        <f>'調査票'!K315</f>
        <v>0</v>
      </c>
      <c r="AE16" s="58">
        <f>'調査票'!M315</f>
        <v>0</v>
      </c>
      <c r="AF16" s="58">
        <f>'調査票'!K317</f>
        <v>0</v>
      </c>
      <c r="AG16" s="58">
        <f>'調査票'!M317</f>
        <v>0</v>
      </c>
      <c r="AH16" s="58">
        <f>'調査票'!K318</f>
        <v>0</v>
      </c>
      <c r="AI16" s="58">
        <f>'調査票'!M318</f>
        <v>0</v>
      </c>
      <c r="AJ16" s="58">
        <f>'調査票'!K320</f>
        <v>0</v>
      </c>
      <c r="AK16" s="58">
        <f>'調査票'!M320</f>
        <v>0</v>
      </c>
      <c r="AL16" s="58">
        <f>'調査票'!N312</f>
        <v>0</v>
      </c>
      <c r="AM16" s="58">
        <f>'調査票'!P312</f>
        <v>0</v>
      </c>
      <c r="AN16" s="58">
        <f>'調査票'!N314</f>
        <v>0</v>
      </c>
      <c r="AO16" s="58">
        <f>'調査票'!P314</f>
        <v>0</v>
      </c>
      <c r="AP16" s="58">
        <f>'調査票'!N315</f>
        <v>0</v>
      </c>
      <c r="AQ16" s="58">
        <f>'調査票'!P315</f>
        <v>0</v>
      </c>
      <c r="AR16" s="58">
        <f>'調査票'!N317</f>
        <v>0</v>
      </c>
      <c r="AS16" s="58">
        <f>'調査票'!P317</f>
        <v>0</v>
      </c>
      <c r="AT16" s="58">
        <f>'調査票'!N318</f>
        <v>0</v>
      </c>
      <c r="AU16" s="58">
        <f>'調査票'!P318</f>
        <v>0</v>
      </c>
      <c r="AV16" s="58">
        <f>'調査票'!N320</f>
        <v>0</v>
      </c>
      <c r="AW16" s="58">
        <f>'調査票'!P320</f>
        <v>0</v>
      </c>
      <c r="AX16" s="58">
        <f>'調査票'!Q312</f>
        <v>0</v>
      </c>
      <c r="AY16" s="58">
        <f>'調査票'!S312</f>
        <v>0</v>
      </c>
      <c r="AZ16" s="58">
        <f>'調査票'!Q314</f>
        <v>0</v>
      </c>
      <c r="BA16" s="58">
        <f>'調査票'!S314</f>
        <v>0</v>
      </c>
      <c r="BB16" s="58">
        <f>'調査票'!Q315</f>
        <v>0</v>
      </c>
      <c r="BC16" s="58">
        <f>'調査票'!S315</f>
        <v>0</v>
      </c>
      <c r="BD16" s="58">
        <f>'調査票'!Q317</f>
        <v>0</v>
      </c>
      <c r="BE16" s="58">
        <f>'調査票'!S317</f>
        <v>0</v>
      </c>
      <c r="BF16" s="58">
        <f>'調査票'!Q318</f>
        <v>0</v>
      </c>
      <c r="BG16" s="58">
        <f>'調査票'!S318</f>
        <v>0</v>
      </c>
      <c r="BH16" s="58">
        <f>'調査票'!Q320</f>
        <v>0</v>
      </c>
      <c r="BI16" s="58">
        <f>'調査票'!S320</f>
        <v>0</v>
      </c>
      <c r="BJ16" s="58">
        <f>'調査票'!T312</f>
        <v>0</v>
      </c>
      <c r="BK16" s="58">
        <f>'調査票'!V312</f>
        <v>0</v>
      </c>
      <c r="BL16" s="58">
        <f>'調査票'!T314</f>
        <v>0</v>
      </c>
      <c r="BM16" s="58">
        <f>'調査票'!V314</f>
        <v>0</v>
      </c>
      <c r="BN16" s="58">
        <f>'調査票'!T315</f>
        <v>0</v>
      </c>
      <c r="BO16" s="58">
        <f>'調査票'!V315</f>
        <v>0</v>
      </c>
      <c r="BP16" s="58">
        <f>'調査票'!T317</f>
        <v>0</v>
      </c>
      <c r="BQ16" s="58">
        <f>'調査票'!V317</f>
        <v>0</v>
      </c>
      <c r="BR16" s="58">
        <f>'調査票'!T318</f>
        <v>0</v>
      </c>
      <c r="BS16" s="58">
        <f>'調査票'!V318</f>
        <v>0</v>
      </c>
      <c r="BT16" s="58">
        <f>'調査票'!T320</f>
        <v>0</v>
      </c>
      <c r="BU16" s="58">
        <f>'調査票'!V320</f>
        <v>0</v>
      </c>
      <c r="BV16" s="58">
        <f>'調査票'!W312</f>
        <v>0</v>
      </c>
      <c r="BW16" s="58">
        <f>'調査票'!Y312</f>
        <v>0</v>
      </c>
      <c r="BX16" s="58">
        <f>'調査票'!W314</f>
        <v>0</v>
      </c>
      <c r="BY16" s="58">
        <f>'調査票'!Y314</f>
        <v>0</v>
      </c>
      <c r="BZ16" s="58">
        <f>'調査票'!W315</f>
        <v>0</v>
      </c>
      <c r="CA16" s="58">
        <f>'調査票'!Y315</f>
        <v>0</v>
      </c>
      <c r="CB16" s="58">
        <f>'調査票'!W317</f>
        <v>0</v>
      </c>
      <c r="CC16" s="58">
        <f>'調査票'!Y317</f>
        <v>0</v>
      </c>
      <c r="CD16" s="58">
        <f>'調査票'!W318</f>
        <v>0</v>
      </c>
      <c r="CE16" s="58">
        <f>'調査票'!Y318</f>
        <v>0</v>
      </c>
      <c r="CF16" s="58">
        <f>'調査票'!W320</f>
        <v>0</v>
      </c>
      <c r="CG16" s="58">
        <f>'調査票'!Y320</f>
        <v>0</v>
      </c>
      <c r="CH16" s="58">
        <f>'調査票'!Z312</f>
        <v>0</v>
      </c>
      <c r="CI16" s="58">
        <f>'調査票'!AB312</f>
        <v>0</v>
      </c>
      <c r="CJ16" s="58">
        <f>'調査票'!Z314</f>
        <v>0</v>
      </c>
      <c r="CK16" s="58">
        <f>'調査票'!AB314</f>
        <v>0</v>
      </c>
      <c r="CL16" s="58">
        <f>'調査票'!Z315</f>
        <v>0</v>
      </c>
      <c r="CM16" s="58">
        <f>'調査票'!AB315</f>
        <v>0</v>
      </c>
      <c r="CN16" s="58">
        <f>'調査票'!Z317</f>
        <v>0</v>
      </c>
      <c r="CO16" s="58">
        <f>'調査票'!AB317</f>
        <v>0</v>
      </c>
      <c r="CP16" s="58">
        <f>'調査票'!Z318</f>
        <v>0</v>
      </c>
      <c r="CQ16" s="58">
        <f>'調査票'!AB318</f>
        <v>0</v>
      </c>
      <c r="CR16" s="58">
        <f>'調査票'!Z320</f>
        <v>0</v>
      </c>
      <c r="CS16" s="58">
        <f>'調査票'!AB320</f>
        <v>0</v>
      </c>
      <c r="CT16" s="59" t="s">
        <v>313</v>
      </c>
      <c r="CU16" s="59"/>
      <c r="GP16" s="59"/>
    </row>
    <row r="17" spans="1:198" s="58" customFormat="1" ht="13.5">
      <c r="A17" s="58" t="str">
        <f>'調査票'!AE332</f>
        <v>@@@@@</v>
      </c>
      <c r="B17" s="58">
        <f>'調査票'!E324</f>
        <v>0</v>
      </c>
      <c r="C17" s="58">
        <f>'調査票'!G324</f>
        <v>0</v>
      </c>
      <c r="D17" s="58">
        <f>'調査票'!E326</f>
        <v>0</v>
      </c>
      <c r="E17" s="58">
        <f>'調査票'!G326</f>
        <v>0</v>
      </c>
      <c r="F17" s="58">
        <f>'調査票'!E327</f>
        <v>0</v>
      </c>
      <c r="G17" s="58">
        <f>'調査票'!G327</f>
        <v>0</v>
      </c>
      <c r="H17" s="58">
        <f>'調査票'!E329</f>
        <v>0</v>
      </c>
      <c r="I17" s="58">
        <f>'調査票'!G329</f>
        <v>0</v>
      </c>
      <c r="J17" s="58">
        <f>'調査票'!E330</f>
        <v>0</v>
      </c>
      <c r="K17" s="58">
        <f>'調査票'!G330</f>
        <v>0</v>
      </c>
      <c r="L17" s="58">
        <f>'調査票'!E332</f>
        <v>0</v>
      </c>
      <c r="M17" s="58">
        <f>'調査票'!G332</f>
        <v>0</v>
      </c>
      <c r="N17" s="58">
        <f>'調査票'!H324</f>
        <v>0</v>
      </c>
      <c r="O17" s="58">
        <f>'調査票'!J324</f>
        <v>0</v>
      </c>
      <c r="P17" s="58">
        <f>'調査票'!H326</f>
        <v>0</v>
      </c>
      <c r="Q17" s="58">
        <f>'調査票'!J326</f>
        <v>0</v>
      </c>
      <c r="R17" s="58">
        <f>'調査票'!H327</f>
        <v>0</v>
      </c>
      <c r="S17" s="58">
        <f>'調査票'!J327</f>
        <v>0</v>
      </c>
      <c r="T17" s="58">
        <f>'調査票'!H329</f>
        <v>0</v>
      </c>
      <c r="U17" s="58">
        <f>'調査票'!J329</f>
        <v>0</v>
      </c>
      <c r="V17" s="58">
        <f>'調査票'!H330</f>
        <v>0</v>
      </c>
      <c r="W17" s="58">
        <f>'調査票'!J330</f>
        <v>0</v>
      </c>
      <c r="X17" s="58">
        <f>'調査票'!H332</f>
        <v>0</v>
      </c>
      <c r="Y17" s="58">
        <f>'調査票'!J332</f>
        <v>0</v>
      </c>
      <c r="Z17" s="58">
        <f>'調査票'!K324</f>
        <v>0</v>
      </c>
      <c r="AA17" s="58">
        <f>'調査票'!M324</f>
        <v>0</v>
      </c>
      <c r="AB17" s="58">
        <f>'調査票'!K326</f>
        <v>0</v>
      </c>
      <c r="AC17" s="58">
        <f>'調査票'!M326</f>
        <v>0</v>
      </c>
      <c r="AD17" s="58">
        <f>'調査票'!K327</f>
        <v>0</v>
      </c>
      <c r="AE17" s="58">
        <f>'調査票'!M327</f>
        <v>0</v>
      </c>
      <c r="AF17" s="58">
        <f>'調査票'!K329</f>
        <v>0</v>
      </c>
      <c r="AG17" s="58">
        <f>'調査票'!M329</f>
        <v>0</v>
      </c>
      <c r="AH17" s="58">
        <f>'調査票'!K330</f>
        <v>0</v>
      </c>
      <c r="AI17" s="58">
        <f>'調査票'!M330</f>
        <v>0</v>
      </c>
      <c r="AJ17" s="58">
        <f>'調査票'!K332</f>
        <v>0</v>
      </c>
      <c r="AK17" s="58">
        <f>'調査票'!M332</f>
        <v>0</v>
      </c>
      <c r="AL17" s="58">
        <f>'調査票'!N324</f>
        <v>0</v>
      </c>
      <c r="AM17" s="58">
        <f>'調査票'!P324</f>
        <v>0</v>
      </c>
      <c r="AN17" s="58">
        <f>'調査票'!N326</f>
        <v>0</v>
      </c>
      <c r="AO17" s="58">
        <f>'調査票'!P326</f>
        <v>0</v>
      </c>
      <c r="AP17" s="58">
        <f>'調査票'!N327</f>
        <v>0</v>
      </c>
      <c r="AQ17" s="58">
        <f>'調査票'!P327</f>
        <v>0</v>
      </c>
      <c r="AR17" s="58">
        <f>'調査票'!N329</f>
        <v>0</v>
      </c>
      <c r="AS17" s="58">
        <f>'調査票'!P329</f>
        <v>0</v>
      </c>
      <c r="AT17" s="58">
        <f>'調査票'!N330</f>
        <v>0</v>
      </c>
      <c r="AU17" s="58">
        <f>'調査票'!P330</f>
        <v>0</v>
      </c>
      <c r="AV17" s="58">
        <f>'調査票'!N332</f>
        <v>0</v>
      </c>
      <c r="AW17" s="58">
        <f>'調査票'!P332</f>
        <v>0</v>
      </c>
      <c r="AX17" s="58">
        <f>'調査票'!Q324</f>
        <v>0</v>
      </c>
      <c r="AY17" s="58">
        <f>'調査票'!S324</f>
        <v>0</v>
      </c>
      <c r="AZ17" s="58">
        <f>'調査票'!Q326</f>
        <v>0</v>
      </c>
      <c r="BA17" s="58">
        <f>'調査票'!S326</f>
        <v>0</v>
      </c>
      <c r="BB17" s="58">
        <f>'調査票'!Q327</f>
        <v>0</v>
      </c>
      <c r="BC17" s="58">
        <f>'調査票'!S327</f>
        <v>0</v>
      </c>
      <c r="BD17" s="58">
        <f>'調査票'!Q329</f>
        <v>0</v>
      </c>
      <c r="BE17" s="58">
        <f>'調査票'!S329</f>
        <v>0</v>
      </c>
      <c r="BF17" s="58">
        <f>'調査票'!Q330</f>
        <v>0</v>
      </c>
      <c r="BG17" s="58">
        <f>'調査票'!S330</f>
        <v>0</v>
      </c>
      <c r="BH17" s="58">
        <f>'調査票'!Q332</f>
        <v>0</v>
      </c>
      <c r="BI17" s="58">
        <f>'調査票'!S332</f>
        <v>0</v>
      </c>
      <c r="BJ17" s="58">
        <f>'調査票'!T324</f>
        <v>0</v>
      </c>
      <c r="BK17" s="58">
        <f>'調査票'!V324</f>
        <v>0</v>
      </c>
      <c r="BL17" s="58">
        <f>'調査票'!T326</f>
        <v>0</v>
      </c>
      <c r="BM17" s="58">
        <f>'調査票'!V326</f>
        <v>0</v>
      </c>
      <c r="BN17" s="58">
        <f>'調査票'!T327</f>
        <v>0</v>
      </c>
      <c r="BO17" s="58">
        <f>'調査票'!V327</f>
        <v>0</v>
      </c>
      <c r="BP17" s="58">
        <f>'調査票'!T329</f>
        <v>0</v>
      </c>
      <c r="BQ17" s="58">
        <f>'調査票'!V329</f>
        <v>0</v>
      </c>
      <c r="BR17" s="58">
        <f>'調査票'!T330</f>
        <v>0</v>
      </c>
      <c r="BS17" s="58">
        <f>'調査票'!V330</f>
        <v>0</v>
      </c>
      <c r="BT17" s="58">
        <f>'調査票'!T332</f>
        <v>0</v>
      </c>
      <c r="BU17" s="58">
        <f>'調査票'!V332</f>
        <v>0</v>
      </c>
      <c r="BV17" s="58">
        <f>'調査票'!W324</f>
        <v>0</v>
      </c>
      <c r="BW17" s="58">
        <f>'調査票'!Y324</f>
        <v>0</v>
      </c>
      <c r="BX17" s="58">
        <f>'調査票'!W326</f>
        <v>0</v>
      </c>
      <c r="BY17" s="58">
        <f>'調査票'!Y326</f>
        <v>0</v>
      </c>
      <c r="BZ17" s="58">
        <f>'調査票'!W327</f>
        <v>0</v>
      </c>
      <c r="CA17" s="58">
        <f>'調査票'!Y327</f>
        <v>0</v>
      </c>
      <c r="CB17" s="58">
        <f>'調査票'!W329</f>
        <v>0</v>
      </c>
      <c r="CC17" s="58">
        <f>'調査票'!Y329</f>
        <v>0</v>
      </c>
      <c r="CD17" s="58">
        <f>'調査票'!W330</f>
        <v>0</v>
      </c>
      <c r="CE17" s="58">
        <f>'調査票'!Y330</f>
        <v>0</v>
      </c>
      <c r="CF17" s="58">
        <f>'調査票'!W332</f>
        <v>0</v>
      </c>
      <c r="CG17" s="58">
        <f>'調査票'!Y332</f>
        <v>0</v>
      </c>
      <c r="CH17" s="58">
        <f>'調査票'!Z324</f>
        <v>0</v>
      </c>
      <c r="CI17" s="58">
        <f>'調査票'!AB324</f>
        <v>0</v>
      </c>
      <c r="CJ17" s="58">
        <f>'調査票'!Z326</f>
        <v>0</v>
      </c>
      <c r="CK17" s="58">
        <f>'調査票'!AB326</f>
        <v>0</v>
      </c>
      <c r="CL17" s="58">
        <f>'調査票'!Z327</f>
        <v>0</v>
      </c>
      <c r="CM17" s="58">
        <f>'調査票'!AB327</f>
        <v>0</v>
      </c>
      <c r="CN17" s="58">
        <f>'調査票'!Z329</f>
        <v>0</v>
      </c>
      <c r="CO17" s="58">
        <f>'調査票'!AB329</f>
        <v>0</v>
      </c>
      <c r="CP17" s="58">
        <f>'調査票'!Z330</f>
        <v>0</v>
      </c>
      <c r="CQ17" s="58">
        <f>'調査票'!AB330</f>
        <v>0</v>
      </c>
      <c r="CR17" s="58">
        <f>'調査票'!Z332</f>
        <v>0</v>
      </c>
      <c r="CS17" s="58">
        <f>'調査票'!AB332</f>
        <v>0</v>
      </c>
      <c r="CT17" s="59" t="s">
        <v>313</v>
      </c>
      <c r="CU17" s="59"/>
      <c r="GP17" s="59"/>
    </row>
    <row r="18" spans="1:25" ht="13.5">
      <c r="A18" t="s">
        <v>314</v>
      </c>
      <c r="B18" t="s">
        <v>315</v>
      </c>
      <c r="H18" t="s">
        <v>316</v>
      </c>
      <c r="J18" t="s">
        <v>317</v>
      </c>
      <c r="K18" t="s">
        <v>318</v>
      </c>
      <c r="Q18" t="s">
        <v>319</v>
      </c>
      <c r="T18" t="s">
        <v>320</v>
      </c>
      <c r="W18" t="s">
        <v>321</v>
      </c>
      <c r="X18" t="s">
        <v>322</v>
      </c>
      <c r="Y18" t="s">
        <v>323</v>
      </c>
    </row>
    <row r="19" spans="1:27" ht="13.5">
      <c r="A19">
        <f>'調査票'!AE352</f>
        <v>0</v>
      </c>
      <c r="B19" t="str">
        <f>'調査票'!AE356</f>
        <v>@@@@@</v>
      </c>
      <c r="C19" t="str">
        <f>'調査票'!AE359</f>
        <v>@@@@@</v>
      </c>
      <c r="D19" t="str">
        <f>'調査票'!AE362</f>
        <v>@@@@@</v>
      </c>
      <c r="E19">
        <f>'調査票'!G365</f>
        <v>0</v>
      </c>
      <c r="F19">
        <f>'調査票'!G367</f>
        <v>0</v>
      </c>
      <c r="G19">
        <f>'調査票'!G369</f>
        <v>0</v>
      </c>
      <c r="H19">
        <f>'調査票'!AE379</f>
        <v>0</v>
      </c>
      <c r="I19">
        <f>'調査票'!E382</f>
        <v>0</v>
      </c>
      <c r="J19">
        <f>'調査票'!AE389</f>
        <v>0</v>
      </c>
      <c r="K19">
        <f>'調査票'!AE396</f>
        <v>0</v>
      </c>
      <c r="L19" t="str">
        <f>'調査票'!AE426</f>
        <v>001;0@002;0@003;0@004;0@005;0@006;0@007;0@008;0@009;0@010;0@011;0@012;0@013;0</v>
      </c>
      <c r="M19">
        <f>'調査票'!E429</f>
        <v>0</v>
      </c>
      <c r="N19">
        <f>'調査票'!E430</f>
        <v>0</v>
      </c>
      <c r="O19">
        <f>'調査票'!E433</f>
        <v>0</v>
      </c>
      <c r="P19">
        <f>'調査票'!E434</f>
        <v>0</v>
      </c>
      <c r="Q19" t="str">
        <f>'調査票'!AE445</f>
        <v>0@0@0@0@0</v>
      </c>
      <c r="R19">
        <f>'調査票'!E450</f>
        <v>0</v>
      </c>
      <c r="S19">
        <f>'調査票'!E451</f>
        <v>0</v>
      </c>
      <c r="T19">
        <f>'調査票'!AE457</f>
        <v>0</v>
      </c>
      <c r="U19" t="str">
        <f>'調査票'!AE463</f>
        <v>0@0@0</v>
      </c>
      <c r="V19">
        <f>'調査票'!H463</f>
        <v>0</v>
      </c>
      <c r="W19">
        <f>'調査票'!AE471</f>
        <v>0</v>
      </c>
      <c r="X19" t="str">
        <f>'調査票'!AE492</f>
        <v>0@0@0@0@0@0@0@0@0@0@0</v>
      </c>
      <c r="Y19">
        <f>'調査票'!AE498</f>
        <v>0</v>
      </c>
      <c r="Z19">
        <f>'調査票'!G500</f>
        <v>0</v>
      </c>
      <c r="AA19" t="s">
        <v>170</v>
      </c>
    </row>
    <row r="20" ht="13.5">
      <c r="A20" t="s">
        <v>170</v>
      </c>
    </row>
    <row r="21" spans="1:12" ht="13.5">
      <c r="A21" t="s">
        <v>170</v>
      </c>
      <c r="B21" t="s">
        <v>324</v>
      </c>
      <c r="F21" t="s">
        <v>225</v>
      </c>
      <c r="I21" t="s">
        <v>226</v>
      </c>
      <c r="J21" t="s">
        <v>294</v>
      </c>
      <c r="L21" t="s">
        <v>295</v>
      </c>
    </row>
    <row r="22" spans="1:15" ht="13.5">
      <c r="A22" t="str">
        <f>'調査票'!AF522</f>
        <v>023;0@041;0@047;0@048;0</v>
      </c>
      <c r="B22" t="str">
        <f>'調査票'!AE538</f>
        <v>0@0@0@0@0@0</v>
      </c>
      <c r="C22" t="str">
        <f>'調査票'!AE549</f>
        <v>0@0@0@0@0@0</v>
      </c>
      <c r="D22">
        <f>'調査票'!AE553</f>
        <v>0</v>
      </c>
      <c r="E22" t="str">
        <f>'調査票'!AE559</f>
        <v>0@0</v>
      </c>
      <c r="F22">
        <f>'調査票'!AE564</f>
        <v>0</v>
      </c>
      <c r="G22" t="str">
        <f>'調査票'!AE572</f>
        <v>0@0@0@0@0</v>
      </c>
      <c r="H22">
        <f>'調査票'!D574</f>
        <v>0</v>
      </c>
      <c r="I22">
        <f>'調査票'!AE585</f>
        <v>0</v>
      </c>
      <c r="J22" t="str">
        <f>'調査票'!AE591</f>
        <v>0@0@0</v>
      </c>
      <c r="K22">
        <f>'調査票'!D592</f>
        <v>0</v>
      </c>
      <c r="L22">
        <f>'調査票'!AE600</f>
        <v>0</v>
      </c>
      <c r="M22" t="str">
        <f>'調査票'!AE604</f>
        <v>0@0</v>
      </c>
      <c r="N22">
        <f>'調査票'!D605</f>
        <v>0</v>
      </c>
      <c r="O22" t="s">
        <v>170</v>
      </c>
    </row>
    <row r="23" spans="1:11" ht="13.5">
      <c r="A23" t="s">
        <v>170</v>
      </c>
      <c r="B23" t="s">
        <v>296</v>
      </c>
      <c r="C23" t="s">
        <v>164</v>
      </c>
      <c r="D23" t="s">
        <v>165</v>
      </c>
      <c r="E23" t="s">
        <v>163</v>
      </c>
      <c r="F23" t="s">
        <v>164</v>
      </c>
      <c r="G23" t="s">
        <v>166</v>
      </c>
      <c r="H23" t="s">
        <v>167</v>
      </c>
      <c r="I23" t="s">
        <v>76</v>
      </c>
      <c r="J23" t="s">
        <v>168</v>
      </c>
      <c r="K23" t="s">
        <v>169</v>
      </c>
    </row>
    <row r="24" spans="1:80" ht="13.5">
      <c r="A24" t="str">
        <f>'調査票'!AE618</f>
        <v>0@0@0</v>
      </c>
      <c r="B24" t="str">
        <f>'調査票'!AE623</f>
        <v>0@0@0</v>
      </c>
      <c r="C24" t="str">
        <f>'調査票'!AE629</f>
        <v>0@0@0@0@0</v>
      </c>
      <c r="D24" t="str">
        <f>'調査票'!AE638</f>
        <v>0@0</v>
      </c>
      <c r="E24">
        <f>'調査票'!AE642</f>
        <v>0</v>
      </c>
      <c r="F24" t="str">
        <f>'調査票'!AE646</f>
        <v>0@0</v>
      </c>
      <c r="G24" t="str">
        <f>'調査票'!AE655</f>
        <v>002;0@008;0@009;0</v>
      </c>
      <c r="H24">
        <f>'調査票'!AE662</f>
        <v>0</v>
      </c>
      <c r="I24">
        <f>'調査票'!E669</f>
        <v>0</v>
      </c>
      <c r="J24">
        <f>'調査票'!AE678</f>
        <v>0</v>
      </c>
      <c r="K24">
        <f>'調査票'!AE685</f>
        <v>0</v>
      </c>
      <c r="L24" t="s">
        <v>170</v>
      </c>
      <c r="CB24" t="s">
        <v>170</v>
      </c>
    </row>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T.Chikumoto</dc:creator>
  <cp:keywords/>
  <dc:description/>
  <cp:lastModifiedBy>宮島　小枝子</cp:lastModifiedBy>
  <cp:lastPrinted>2008-10-01T08:59:33Z</cp:lastPrinted>
  <dcterms:created xsi:type="dcterms:W3CDTF">2007-06-11T04:12:14Z</dcterms:created>
  <dcterms:modified xsi:type="dcterms:W3CDTF">2013-07-17T01:52:16Z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