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\\flsv\2501000_監理課\15_技術管理室\720　週休２日\【要領】\R06.10.01_要領改定\"/>
    </mc:Choice>
  </mc:AlternateContent>
  <xr:revisionPtr revIDLastSave="0" documentId="13_ncr:1_{C1E71858-D574-404E-8882-6EFF529CAC80}" xr6:coauthVersionLast="36" xr6:coauthVersionMax="36" xr10:uidLastSave="{00000000-0000-0000-0000-000000000000}"/>
  <bookViews>
    <workbookView xWindow="-120" yWindow="-120" windowWidth="29040" windowHeight="15840" tabRatio="810" activeTab="1" xr2:uid="{00000000-000D-0000-FFFF-FFFF00000000}"/>
  </bookViews>
  <sheets>
    <sheet name="使い方" sheetId="16" r:id="rId1"/>
    <sheet name="様式３" sheetId="15" r:id="rId2"/>
  </sheets>
  <definedNames>
    <definedName name="_xlnm.Print_Area" localSheetId="0">使い方!$D$1:$DD$62</definedName>
    <definedName name="_xlnm.Print_Area" localSheetId="1">様式３!$D$1:$DD$248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I22" i="15" l="1"/>
  <c r="DJ22" i="15"/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DG210" i="15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DT231" i="15"/>
  <c r="DU231" i="15"/>
  <c r="DV231" i="15"/>
  <c r="DT232" i="15"/>
  <c r="DU232" i="15"/>
  <c r="DV232" i="15"/>
  <c r="DT233" i="15"/>
  <c r="DU233" i="15"/>
  <c r="DV233" i="15"/>
  <c r="DT234" i="15"/>
  <c r="DW234" i="15" s="1"/>
  <c r="DU234" i="15"/>
  <c r="DV234" i="15"/>
  <c r="DT235" i="15"/>
  <c r="DU235" i="15"/>
  <c r="DV235" i="15"/>
  <c r="DT236" i="15"/>
  <c r="DW236" i="15" s="1"/>
  <c r="DU236" i="15"/>
  <c r="DV236" i="15"/>
  <c r="DT237" i="15"/>
  <c r="DU237" i="15"/>
  <c r="DV237" i="15"/>
  <c r="DT238" i="15"/>
  <c r="DW238" i="15" s="1"/>
  <c r="DU238" i="15"/>
  <c r="DV238" i="15"/>
  <c r="DT239" i="15"/>
  <c r="DU239" i="15"/>
  <c r="DV239" i="15"/>
  <c r="DT240" i="15"/>
  <c r="DU240" i="15"/>
  <c r="DV240" i="15"/>
  <c r="DT241" i="15"/>
  <c r="DW241" i="15" s="1"/>
  <c r="DU241" i="15"/>
  <c r="DV241" i="15"/>
  <c r="DT242" i="15"/>
  <c r="DU242" i="15"/>
  <c r="DV242" i="15"/>
  <c r="DT243" i="15"/>
  <c r="DW243" i="15" s="1"/>
  <c r="DU243" i="15"/>
  <c r="DV243" i="15"/>
  <c r="DT244" i="15"/>
  <c r="DW244" i="15" s="1"/>
  <c r="DU244" i="15"/>
  <c r="DV244" i="15"/>
  <c r="DT245" i="15"/>
  <c r="DU245" i="15"/>
  <c r="DV245" i="15"/>
  <c r="DT246" i="15"/>
  <c r="DU246" i="15"/>
  <c r="DV246" i="15"/>
  <c r="DT247" i="15"/>
  <c r="DW247" i="15" s="1"/>
  <c r="DU247" i="15"/>
  <c r="DV247" i="15"/>
  <c r="DV230" i="15"/>
  <c r="DU230" i="15"/>
  <c r="DT230" i="15"/>
  <c r="DT248" i="15" s="1"/>
  <c r="DM230" i="15"/>
  <c r="DM231" i="15"/>
  <c r="DN231" i="15"/>
  <c r="DO231" i="15"/>
  <c r="DM232" i="15"/>
  <c r="DN232" i="15"/>
  <c r="DO232" i="15"/>
  <c r="DM233" i="15"/>
  <c r="DN233" i="15"/>
  <c r="DO233" i="15"/>
  <c r="DM234" i="15"/>
  <c r="DN234" i="15"/>
  <c r="DO234" i="15"/>
  <c r="DM235" i="15"/>
  <c r="DN235" i="15"/>
  <c r="DO235" i="15"/>
  <c r="DM236" i="15"/>
  <c r="DP236" i="15" s="1"/>
  <c r="DN236" i="15"/>
  <c r="DO236" i="15"/>
  <c r="DM237" i="15"/>
  <c r="DN237" i="15"/>
  <c r="DO237" i="15"/>
  <c r="DM238" i="15"/>
  <c r="DN238" i="15"/>
  <c r="DO238" i="15"/>
  <c r="DM239" i="15"/>
  <c r="DN239" i="15"/>
  <c r="DO239" i="15"/>
  <c r="DM240" i="15"/>
  <c r="DN240" i="15"/>
  <c r="DO240" i="15"/>
  <c r="DM241" i="15"/>
  <c r="DN241" i="15"/>
  <c r="DO241" i="15"/>
  <c r="DM242" i="15"/>
  <c r="DN242" i="15"/>
  <c r="DO242" i="15"/>
  <c r="DM243" i="15"/>
  <c r="DN243" i="15"/>
  <c r="DP243" i="15" s="1"/>
  <c r="DO243" i="15"/>
  <c r="DM244" i="15"/>
  <c r="DN244" i="15"/>
  <c r="DO244" i="15"/>
  <c r="DM245" i="15"/>
  <c r="DN245" i="15"/>
  <c r="DO245" i="15"/>
  <c r="DM246" i="15"/>
  <c r="DN246" i="15"/>
  <c r="DO246" i="15"/>
  <c r="DM247" i="15"/>
  <c r="DN247" i="15"/>
  <c r="DO247" i="15"/>
  <c r="DO230" i="15"/>
  <c r="DO248" i="15" s="1"/>
  <c r="DN230" i="15"/>
  <c r="DF230" i="15"/>
  <c r="DH230" i="15"/>
  <c r="DF231" i="15"/>
  <c r="DG231" i="15"/>
  <c r="DH231" i="15"/>
  <c r="DF232" i="15"/>
  <c r="DG232" i="15"/>
  <c r="DH232" i="15"/>
  <c r="DF233" i="15"/>
  <c r="DG233" i="15"/>
  <c r="DH233" i="15"/>
  <c r="DF234" i="15"/>
  <c r="DG234" i="15"/>
  <c r="DH234" i="15"/>
  <c r="DF235" i="15"/>
  <c r="DG235" i="15"/>
  <c r="DH235" i="15"/>
  <c r="DF236" i="15"/>
  <c r="DI236" i="15" s="1"/>
  <c r="DG236" i="15"/>
  <c r="DH236" i="15"/>
  <c r="DF237" i="15"/>
  <c r="DG237" i="15"/>
  <c r="DH237" i="15"/>
  <c r="DF238" i="15"/>
  <c r="DG238" i="15"/>
  <c r="DH238" i="15"/>
  <c r="DF239" i="15"/>
  <c r="DG239" i="15"/>
  <c r="DH239" i="15"/>
  <c r="DF240" i="15"/>
  <c r="DI240" i="15" s="1"/>
  <c r="DG240" i="15"/>
  <c r="DH240" i="15"/>
  <c r="DF241" i="15"/>
  <c r="DG241" i="15"/>
  <c r="DH241" i="15"/>
  <c r="DF242" i="15"/>
  <c r="DG242" i="15"/>
  <c r="DH242" i="15"/>
  <c r="DF243" i="15"/>
  <c r="DG243" i="15"/>
  <c r="DH243" i="15"/>
  <c r="DF244" i="15"/>
  <c r="DG244" i="15"/>
  <c r="DH244" i="15"/>
  <c r="DF245" i="15"/>
  <c r="DG245" i="15"/>
  <c r="DH245" i="15"/>
  <c r="DF246" i="15"/>
  <c r="DG246" i="15"/>
  <c r="DH246" i="15"/>
  <c r="DF247" i="15"/>
  <c r="DG247" i="15"/>
  <c r="DH247" i="15"/>
  <c r="DG230" i="15"/>
  <c r="DT228" i="15"/>
  <c r="DM228" i="15"/>
  <c r="DF228" i="15"/>
  <c r="DI231" i="15"/>
  <c r="DT209" i="15"/>
  <c r="DU209" i="15"/>
  <c r="DV209" i="15"/>
  <c r="DT210" i="15"/>
  <c r="DU210" i="15"/>
  <c r="DV210" i="15"/>
  <c r="DT211" i="15"/>
  <c r="DU211" i="15"/>
  <c r="DV211" i="15"/>
  <c r="DT212" i="15"/>
  <c r="DU212" i="15"/>
  <c r="DV212" i="15"/>
  <c r="DT213" i="15"/>
  <c r="DW213" i="15" s="1"/>
  <c r="DU213" i="15"/>
  <c r="DV213" i="15"/>
  <c r="DT214" i="15"/>
  <c r="DW214" i="15" s="1"/>
  <c r="DU214" i="15"/>
  <c r="DV214" i="15"/>
  <c r="DT215" i="15"/>
  <c r="DU215" i="15"/>
  <c r="DV215" i="15"/>
  <c r="DT216" i="15"/>
  <c r="DU216" i="15"/>
  <c r="DV216" i="15"/>
  <c r="DW216" i="15"/>
  <c r="DT217" i="15"/>
  <c r="DU217" i="15"/>
  <c r="DV217" i="15"/>
  <c r="DT218" i="15"/>
  <c r="DU218" i="15"/>
  <c r="DV218" i="15"/>
  <c r="DT219" i="15"/>
  <c r="DW219" i="15" s="1"/>
  <c r="DU219" i="15"/>
  <c r="DV219" i="15"/>
  <c r="DT220" i="15"/>
  <c r="DU220" i="15"/>
  <c r="DV220" i="15"/>
  <c r="DT221" i="15"/>
  <c r="DU221" i="15"/>
  <c r="DV221" i="15"/>
  <c r="DT222" i="15"/>
  <c r="DU222" i="15"/>
  <c r="DV222" i="15"/>
  <c r="DT223" i="15"/>
  <c r="DW223" i="15" s="1"/>
  <c r="DU223" i="15"/>
  <c r="DV223" i="15"/>
  <c r="DT224" i="15"/>
  <c r="DW224" i="15" s="1"/>
  <c r="DU224" i="15"/>
  <c r="DV224" i="15"/>
  <c r="DT225" i="15"/>
  <c r="DU225" i="15"/>
  <c r="DV225" i="15"/>
  <c r="DV208" i="15"/>
  <c r="DU208" i="15"/>
  <c r="DT208" i="15"/>
  <c r="DM208" i="15"/>
  <c r="DM209" i="15"/>
  <c r="DN209" i="15"/>
  <c r="DO209" i="15"/>
  <c r="DM210" i="15"/>
  <c r="DN210" i="15"/>
  <c r="DO210" i="15"/>
  <c r="DM211" i="15"/>
  <c r="DN211" i="15"/>
  <c r="DO211" i="15"/>
  <c r="DM212" i="15"/>
  <c r="DN212" i="15"/>
  <c r="DO212" i="15"/>
  <c r="DM213" i="15"/>
  <c r="DN213" i="15"/>
  <c r="DO213" i="15"/>
  <c r="DM214" i="15"/>
  <c r="DN214" i="15"/>
  <c r="DO214" i="15"/>
  <c r="DM215" i="15"/>
  <c r="DP215" i="15" s="1"/>
  <c r="DN215" i="15"/>
  <c r="DO215" i="15"/>
  <c r="DM216" i="15"/>
  <c r="DN216" i="15"/>
  <c r="DO216" i="15"/>
  <c r="DM217" i="15"/>
  <c r="DN217" i="15"/>
  <c r="DO217" i="15"/>
  <c r="DM218" i="15"/>
  <c r="DN218" i="15"/>
  <c r="DO218" i="15"/>
  <c r="DM219" i="15"/>
  <c r="DP219" i="15" s="1"/>
  <c r="DN219" i="15"/>
  <c r="DO219" i="15"/>
  <c r="DM220" i="15"/>
  <c r="DN220" i="15"/>
  <c r="DO220" i="15"/>
  <c r="DM221" i="15"/>
  <c r="DN221" i="15"/>
  <c r="DO221" i="15"/>
  <c r="DM222" i="15"/>
  <c r="DP222" i="15" s="1"/>
  <c r="DN222" i="15"/>
  <c r="DO222" i="15"/>
  <c r="DM223" i="15"/>
  <c r="DP223" i="15" s="1"/>
  <c r="DN223" i="15"/>
  <c r="DO223" i="15"/>
  <c r="DM224" i="15"/>
  <c r="DN224" i="15"/>
  <c r="DO224" i="15"/>
  <c r="DM225" i="15"/>
  <c r="DN225" i="15"/>
  <c r="DO225" i="15"/>
  <c r="DO208" i="15"/>
  <c r="DN208" i="15"/>
  <c r="DF208" i="15"/>
  <c r="DF209" i="15"/>
  <c r="DG209" i="15"/>
  <c r="DH209" i="15"/>
  <c r="DF210" i="15"/>
  <c r="DH210" i="15"/>
  <c r="DF211" i="15"/>
  <c r="DG211" i="15"/>
  <c r="DH211" i="15"/>
  <c r="DF212" i="15"/>
  <c r="DG212" i="15"/>
  <c r="DH212" i="15"/>
  <c r="DF213" i="15"/>
  <c r="DG213" i="15"/>
  <c r="DH213" i="15"/>
  <c r="DF214" i="15"/>
  <c r="DG214" i="15"/>
  <c r="DH214" i="15"/>
  <c r="DF215" i="15"/>
  <c r="DG215" i="15"/>
  <c r="DH215" i="15"/>
  <c r="DF216" i="15"/>
  <c r="DG216" i="15"/>
  <c r="DH216" i="15"/>
  <c r="DF217" i="15"/>
  <c r="DG217" i="15"/>
  <c r="DH217" i="15"/>
  <c r="DF218" i="15"/>
  <c r="DG218" i="15"/>
  <c r="DH218" i="15"/>
  <c r="DF219" i="15"/>
  <c r="DG219" i="15"/>
  <c r="DH219" i="15"/>
  <c r="DF220" i="15"/>
  <c r="DG220" i="15"/>
  <c r="DH220" i="15"/>
  <c r="DF221" i="15"/>
  <c r="DG221" i="15"/>
  <c r="DH221" i="15"/>
  <c r="DF222" i="15"/>
  <c r="DG222" i="15"/>
  <c r="DH222" i="15"/>
  <c r="DF223" i="15"/>
  <c r="DG223" i="15"/>
  <c r="DH223" i="15"/>
  <c r="DF224" i="15"/>
  <c r="DG224" i="15"/>
  <c r="DH224" i="15"/>
  <c r="DF225" i="15"/>
  <c r="DG225" i="15"/>
  <c r="DH225" i="15"/>
  <c r="DH208" i="15"/>
  <c r="DG208" i="15"/>
  <c r="DF206" i="15"/>
  <c r="DT206" i="15"/>
  <c r="DM206" i="15"/>
  <c r="DT169" i="15"/>
  <c r="DU169" i="15"/>
  <c r="DV169" i="15"/>
  <c r="DT170" i="15"/>
  <c r="DU170" i="15"/>
  <c r="DV170" i="15"/>
  <c r="DT171" i="15"/>
  <c r="DU171" i="15"/>
  <c r="DV171" i="15"/>
  <c r="DT172" i="15"/>
  <c r="DW172" i="15" s="1"/>
  <c r="DU172" i="15"/>
  <c r="DV172" i="15"/>
  <c r="DT173" i="15"/>
  <c r="DU173" i="15"/>
  <c r="DV173" i="15"/>
  <c r="DT174" i="15"/>
  <c r="DU174" i="15"/>
  <c r="DV174" i="15"/>
  <c r="DT175" i="15"/>
  <c r="DW175" i="15" s="1"/>
  <c r="DU175" i="15"/>
  <c r="DV175" i="15"/>
  <c r="DT176" i="15"/>
  <c r="DW176" i="15" s="1"/>
  <c r="DU176" i="15"/>
  <c r="DV176" i="15"/>
  <c r="DT177" i="15"/>
  <c r="DW177" i="15" s="1"/>
  <c r="DU177" i="15"/>
  <c r="DV177" i="15"/>
  <c r="DT178" i="15"/>
  <c r="DW178" i="15" s="1"/>
  <c r="DU178" i="15"/>
  <c r="DV178" i="15"/>
  <c r="DT179" i="15"/>
  <c r="DU179" i="15"/>
  <c r="DV179" i="15"/>
  <c r="DT180" i="15"/>
  <c r="DU180" i="15"/>
  <c r="DV180" i="15"/>
  <c r="DT181" i="15"/>
  <c r="DU181" i="15"/>
  <c r="DV181" i="15"/>
  <c r="DT182" i="15"/>
  <c r="DW182" i="15" s="1"/>
  <c r="DU182" i="15"/>
  <c r="DV182" i="15"/>
  <c r="DT183" i="15"/>
  <c r="DU183" i="15"/>
  <c r="DV183" i="15"/>
  <c r="DT184" i="15"/>
  <c r="DW184" i="15" s="1"/>
  <c r="DU184" i="15"/>
  <c r="DV184" i="15"/>
  <c r="DT185" i="15"/>
  <c r="DW185" i="15" s="1"/>
  <c r="DU185" i="15"/>
  <c r="DV185" i="15"/>
  <c r="DV168" i="15"/>
  <c r="DU168" i="15"/>
  <c r="DT168" i="15"/>
  <c r="DM168" i="15"/>
  <c r="DM169" i="15"/>
  <c r="DP169" i="15" s="1"/>
  <c r="DN169" i="15"/>
  <c r="DO169" i="15"/>
  <c r="DM170" i="15"/>
  <c r="DP170" i="15" s="1"/>
  <c r="DN170" i="15"/>
  <c r="DO170" i="15"/>
  <c r="DM171" i="15"/>
  <c r="DN171" i="15"/>
  <c r="DO171" i="15"/>
  <c r="DM172" i="15"/>
  <c r="DP172" i="15" s="1"/>
  <c r="DN172" i="15"/>
  <c r="DO172" i="15"/>
  <c r="DM173" i="15"/>
  <c r="DP173" i="15" s="1"/>
  <c r="DN173" i="15"/>
  <c r="DO173" i="15"/>
  <c r="DM174" i="15"/>
  <c r="DP174" i="15" s="1"/>
  <c r="DN174" i="15"/>
  <c r="DO174" i="15"/>
  <c r="DM175" i="15"/>
  <c r="DN175" i="15"/>
  <c r="DO175" i="15"/>
  <c r="DM176" i="15"/>
  <c r="DP176" i="15" s="1"/>
  <c r="DN176" i="15"/>
  <c r="DO176" i="15"/>
  <c r="DM177" i="15"/>
  <c r="DP177" i="15" s="1"/>
  <c r="DN177" i="15"/>
  <c r="DO177" i="15"/>
  <c r="DM178" i="15"/>
  <c r="DN178" i="15"/>
  <c r="DO178" i="15"/>
  <c r="DM179" i="15"/>
  <c r="DN179" i="15"/>
  <c r="DO179" i="15"/>
  <c r="DM180" i="15"/>
  <c r="DN180" i="15"/>
  <c r="DO180" i="15"/>
  <c r="DM181" i="15"/>
  <c r="DP181" i="15" s="1"/>
  <c r="DN181" i="15"/>
  <c r="DO181" i="15"/>
  <c r="DM182" i="15"/>
  <c r="DN182" i="15"/>
  <c r="DO182" i="15"/>
  <c r="DM183" i="15"/>
  <c r="DN183" i="15"/>
  <c r="DO183" i="15"/>
  <c r="DM184" i="15"/>
  <c r="DN184" i="15"/>
  <c r="DO184" i="15"/>
  <c r="DM185" i="15"/>
  <c r="DN185" i="15"/>
  <c r="DO185" i="15"/>
  <c r="DO168" i="15"/>
  <c r="DN168" i="15"/>
  <c r="DF168" i="15"/>
  <c r="DF169" i="15"/>
  <c r="DG169" i="15"/>
  <c r="DH169" i="15"/>
  <c r="DF170" i="15"/>
  <c r="DG170" i="15"/>
  <c r="DH170" i="15"/>
  <c r="DF171" i="15"/>
  <c r="DG171" i="15"/>
  <c r="DH171" i="15"/>
  <c r="DF172" i="15"/>
  <c r="DG172" i="15"/>
  <c r="DH172" i="15"/>
  <c r="DF173" i="15"/>
  <c r="DG173" i="15"/>
  <c r="DH173" i="15"/>
  <c r="DF174" i="15"/>
  <c r="DG174" i="15"/>
  <c r="DH174" i="15"/>
  <c r="DF175" i="15"/>
  <c r="DG175" i="15"/>
  <c r="DH175" i="15"/>
  <c r="DF176" i="15"/>
  <c r="DG176" i="15"/>
  <c r="DH176" i="15"/>
  <c r="DF177" i="15"/>
  <c r="DG177" i="15"/>
  <c r="DH177" i="15"/>
  <c r="DF178" i="15"/>
  <c r="DG178" i="15"/>
  <c r="DH178" i="15"/>
  <c r="DF179" i="15"/>
  <c r="DG179" i="15"/>
  <c r="DH179" i="15"/>
  <c r="DF180" i="15"/>
  <c r="DG180" i="15"/>
  <c r="DH180" i="15"/>
  <c r="DF181" i="15"/>
  <c r="DG181" i="15"/>
  <c r="DH181" i="15"/>
  <c r="DF182" i="15"/>
  <c r="DG182" i="15"/>
  <c r="DH182" i="15"/>
  <c r="DF183" i="15"/>
  <c r="DG183" i="15"/>
  <c r="DH183" i="15"/>
  <c r="DF184" i="15"/>
  <c r="DG184" i="15"/>
  <c r="DH184" i="15"/>
  <c r="DF185" i="15"/>
  <c r="DG185" i="15"/>
  <c r="DH185" i="15"/>
  <c r="DH168" i="15"/>
  <c r="DG168" i="15"/>
  <c r="DT166" i="15"/>
  <c r="DM166" i="15"/>
  <c r="DF166" i="15"/>
  <c r="DU154" i="15"/>
  <c r="DT147" i="15"/>
  <c r="DW147" i="15" s="1"/>
  <c r="DU147" i="15"/>
  <c r="DV147" i="15"/>
  <c r="DT148" i="15"/>
  <c r="DU148" i="15"/>
  <c r="DV148" i="15"/>
  <c r="DT149" i="15"/>
  <c r="DU149" i="15"/>
  <c r="DV149" i="15"/>
  <c r="DT150" i="15"/>
  <c r="DW150" i="15" s="1"/>
  <c r="DU150" i="15"/>
  <c r="DV150" i="15"/>
  <c r="DT151" i="15"/>
  <c r="DW151" i="15" s="1"/>
  <c r="DU151" i="15"/>
  <c r="DV151" i="15"/>
  <c r="DT152" i="15"/>
  <c r="DU152" i="15"/>
  <c r="DV152" i="15"/>
  <c r="DT153" i="15"/>
  <c r="DU153" i="15"/>
  <c r="DV153" i="15"/>
  <c r="DT154" i="15"/>
  <c r="DV154" i="15"/>
  <c r="DT155" i="15"/>
  <c r="DU155" i="15"/>
  <c r="DV155" i="15"/>
  <c r="DT156" i="15"/>
  <c r="DU156" i="15"/>
  <c r="DV156" i="15"/>
  <c r="DT157" i="15"/>
  <c r="DU157" i="15"/>
  <c r="DV157" i="15"/>
  <c r="DT158" i="15"/>
  <c r="DU158" i="15"/>
  <c r="DV158" i="15"/>
  <c r="DT159" i="15"/>
  <c r="DU159" i="15"/>
  <c r="DV159" i="15"/>
  <c r="DT160" i="15"/>
  <c r="DU160" i="15"/>
  <c r="DV160" i="15"/>
  <c r="DT161" i="15"/>
  <c r="DU161" i="15"/>
  <c r="DV161" i="15"/>
  <c r="DT162" i="15"/>
  <c r="DU162" i="15"/>
  <c r="DV162" i="15"/>
  <c r="DT163" i="15"/>
  <c r="DU163" i="15"/>
  <c r="DV163" i="15"/>
  <c r="DV146" i="15"/>
  <c r="DU146" i="15"/>
  <c r="DT146" i="15"/>
  <c r="DM146" i="15"/>
  <c r="DM147" i="15"/>
  <c r="DN147" i="15"/>
  <c r="DO147" i="15"/>
  <c r="DM148" i="15"/>
  <c r="DP148" i="15" s="1"/>
  <c r="DN148" i="15"/>
  <c r="DO148" i="15"/>
  <c r="DM149" i="15"/>
  <c r="DN149" i="15"/>
  <c r="DO149" i="15"/>
  <c r="DM150" i="15"/>
  <c r="DN150" i="15"/>
  <c r="DO150" i="15"/>
  <c r="DM151" i="15"/>
  <c r="DN151" i="15"/>
  <c r="DO151" i="15"/>
  <c r="DM152" i="15"/>
  <c r="DP152" i="15" s="1"/>
  <c r="DN152" i="15"/>
  <c r="DO152" i="15"/>
  <c r="DM153" i="15"/>
  <c r="DN153" i="15"/>
  <c r="DP153" i="15" s="1"/>
  <c r="DO153" i="15"/>
  <c r="DM154" i="15"/>
  <c r="DN154" i="15"/>
  <c r="DP154" i="15" s="1"/>
  <c r="DO154" i="15"/>
  <c r="DM155" i="15"/>
  <c r="DN155" i="15"/>
  <c r="DO155" i="15"/>
  <c r="DM156" i="15"/>
  <c r="DP156" i="15" s="1"/>
  <c r="DN156" i="15"/>
  <c r="DO156" i="15"/>
  <c r="DM157" i="15"/>
  <c r="DN157" i="15"/>
  <c r="DO157" i="15"/>
  <c r="DM158" i="15"/>
  <c r="DN158" i="15"/>
  <c r="DO158" i="15"/>
  <c r="DM159" i="15"/>
  <c r="DN159" i="15"/>
  <c r="DO159" i="15"/>
  <c r="DM160" i="15"/>
  <c r="DP160" i="15" s="1"/>
  <c r="DN160" i="15"/>
  <c r="DO160" i="15"/>
  <c r="DM161" i="15"/>
  <c r="DN161" i="15"/>
  <c r="DO161" i="15"/>
  <c r="DM162" i="15"/>
  <c r="DN162" i="15"/>
  <c r="DO162" i="15"/>
  <c r="DM163" i="15"/>
  <c r="DN163" i="15"/>
  <c r="DO163" i="15"/>
  <c r="DO146" i="15"/>
  <c r="DN146" i="15"/>
  <c r="DF146" i="15"/>
  <c r="DF147" i="15"/>
  <c r="DG147" i="15"/>
  <c r="DH147" i="15"/>
  <c r="DF148" i="15"/>
  <c r="DG148" i="15"/>
  <c r="DH148" i="15"/>
  <c r="DF149" i="15"/>
  <c r="DG149" i="15"/>
  <c r="DH149" i="15"/>
  <c r="DF150" i="15"/>
  <c r="DG150" i="15"/>
  <c r="DH150" i="15"/>
  <c r="DF151" i="15"/>
  <c r="DG151" i="15"/>
  <c r="DH151" i="15"/>
  <c r="DF152" i="15"/>
  <c r="DG152" i="15"/>
  <c r="DH152" i="15"/>
  <c r="DF153" i="15"/>
  <c r="DG153" i="15"/>
  <c r="DH153" i="15"/>
  <c r="DF154" i="15"/>
  <c r="DG154" i="15"/>
  <c r="DH154" i="15"/>
  <c r="DF155" i="15"/>
  <c r="DG155" i="15"/>
  <c r="DH155" i="15"/>
  <c r="DF156" i="15"/>
  <c r="DG156" i="15"/>
  <c r="DH156" i="15"/>
  <c r="DF157" i="15"/>
  <c r="DG157" i="15"/>
  <c r="DH157" i="15"/>
  <c r="DF158" i="15"/>
  <c r="DG158" i="15"/>
  <c r="DH158" i="15"/>
  <c r="DF159" i="15"/>
  <c r="DG159" i="15"/>
  <c r="DH159" i="15"/>
  <c r="DF160" i="15"/>
  <c r="DG160" i="15"/>
  <c r="DH160" i="15"/>
  <c r="DF161" i="15"/>
  <c r="DG161" i="15"/>
  <c r="DH161" i="15"/>
  <c r="DF162" i="15"/>
  <c r="DG162" i="15"/>
  <c r="DH162" i="15"/>
  <c r="DF163" i="15"/>
  <c r="DI163" i="15" s="1"/>
  <c r="DG163" i="15"/>
  <c r="DH163" i="15"/>
  <c r="DH146" i="15"/>
  <c r="DG146" i="15"/>
  <c r="DT144" i="15"/>
  <c r="DM144" i="15"/>
  <c r="DF144" i="15"/>
  <c r="DT107" i="15"/>
  <c r="DW107" i="15" s="1"/>
  <c r="DU107" i="15"/>
  <c r="DV107" i="15"/>
  <c r="DT108" i="15"/>
  <c r="DU108" i="15"/>
  <c r="DV108" i="15"/>
  <c r="DT109" i="15"/>
  <c r="DU109" i="15"/>
  <c r="DV109" i="15"/>
  <c r="DT110" i="15"/>
  <c r="DU110" i="15"/>
  <c r="DV110" i="15"/>
  <c r="DT111" i="15"/>
  <c r="DW111" i="15" s="1"/>
  <c r="DU111" i="15"/>
  <c r="DV111" i="15"/>
  <c r="DT112" i="15"/>
  <c r="DU112" i="15"/>
  <c r="DV112" i="15"/>
  <c r="DT113" i="15"/>
  <c r="DW113" i="15" s="1"/>
  <c r="DU113" i="15"/>
  <c r="DV113" i="15"/>
  <c r="DT114" i="15"/>
  <c r="DU114" i="15"/>
  <c r="DV114" i="15"/>
  <c r="DT115" i="15"/>
  <c r="DW115" i="15" s="1"/>
  <c r="DU115" i="15"/>
  <c r="DV115" i="15"/>
  <c r="DT116" i="15"/>
  <c r="DU116" i="15"/>
  <c r="DV116" i="15"/>
  <c r="DT117" i="15"/>
  <c r="DW117" i="15" s="1"/>
  <c r="DU117" i="15"/>
  <c r="DV117" i="15"/>
  <c r="DT118" i="15"/>
  <c r="DU118" i="15"/>
  <c r="DV118" i="15"/>
  <c r="DT119" i="15"/>
  <c r="DW119" i="15" s="1"/>
  <c r="DU119" i="15"/>
  <c r="DV119" i="15"/>
  <c r="DT120" i="15"/>
  <c r="DU120" i="15"/>
  <c r="DV120" i="15"/>
  <c r="DT121" i="15"/>
  <c r="DU121" i="15"/>
  <c r="DV121" i="15"/>
  <c r="DT122" i="15"/>
  <c r="DU122" i="15"/>
  <c r="DV122" i="15"/>
  <c r="DT123" i="15"/>
  <c r="DW123" i="15" s="1"/>
  <c r="DU123" i="15"/>
  <c r="DV123" i="15"/>
  <c r="DV106" i="15"/>
  <c r="DU106" i="15"/>
  <c r="DT106" i="15"/>
  <c r="DM106" i="15"/>
  <c r="DO106" i="15"/>
  <c r="DM107" i="15"/>
  <c r="DP107" i="15" s="1"/>
  <c r="DN107" i="15"/>
  <c r="DO107" i="15"/>
  <c r="DM108" i="15"/>
  <c r="DN108" i="15"/>
  <c r="DO108" i="15"/>
  <c r="DM109" i="15"/>
  <c r="DP109" i="15" s="1"/>
  <c r="DN109" i="15"/>
  <c r="DO109" i="15"/>
  <c r="DM110" i="15"/>
  <c r="DN110" i="15"/>
  <c r="DO110" i="15"/>
  <c r="DM111" i="15"/>
  <c r="DP111" i="15" s="1"/>
  <c r="DN111" i="15"/>
  <c r="DO111" i="15"/>
  <c r="DM112" i="15"/>
  <c r="DN112" i="15"/>
  <c r="DO112" i="15"/>
  <c r="DM113" i="15"/>
  <c r="DN113" i="15"/>
  <c r="DO113" i="15"/>
  <c r="DM114" i="15"/>
  <c r="DN114" i="15"/>
  <c r="DO114" i="15"/>
  <c r="DM115" i="15"/>
  <c r="DP115" i="15" s="1"/>
  <c r="DN115" i="15"/>
  <c r="DO115" i="15"/>
  <c r="DM116" i="15"/>
  <c r="DN116" i="15"/>
  <c r="DO116" i="15"/>
  <c r="DM117" i="15"/>
  <c r="DN117" i="15"/>
  <c r="DO117" i="15"/>
  <c r="DM118" i="15"/>
  <c r="DN118" i="15"/>
  <c r="DO118" i="15"/>
  <c r="DM119" i="15"/>
  <c r="DP119" i="15" s="1"/>
  <c r="DN119" i="15"/>
  <c r="DO119" i="15"/>
  <c r="DM120" i="15"/>
  <c r="DN120" i="15"/>
  <c r="DO120" i="15"/>
  <c r="DM121" i="15"/>
  <c r="DN121" i="15"/>
  <c r="DO121" i="15"/>
  <c r="DM122" i="15"/>
  <c r="DN122" i="15"/>
  <c r="DO122" i="15"/>
  <c r="DM123" i="15"/>
  <c r="DP123" i="15" s="1"/>
  <c r="DN123" i="15"/>
  <c r="DO123" i="15"/>
  <c r="DH106" i="15"/>
  <c r="DN106" i="15"/>
  <c r="DG106" i="15"/>
  <c r="DF106" i="15"/>
  <c r="DF107" i="15"/>
  <c r="DG107" i="15"/>
  <c r="DH107" i="15"/>
  <c r="DF108" i="15"/>
  <c r="DG108" i="15"/>
  <c r="DH108" i="15"/>
  <c r="DF109" i="15"/>
  <c r="DG109" i="15"/>
  <c r="DH109" i="15"/>
  <c r="DF110" i="15"/>
  <c r="DG110" i="15"/>
  <c r="DH110" i="15"/>
  <c r="DF111" i="15"/>
  <c r="DG111" i="15"/>
  <c r="DH111" i="15"/>
  <c r="DF112" i="15"/>
  <c r="DG112" i="15"/>
  <c r="DH112" i="15"/>
  <c r="DF113" i="15"/>
  <c r="DG113" i="15"/>
  <c r="DH113" i="15"/>
  <c r="DF114" i="15"/>
  <c r="DG114" i="15"/>
  <c r="DH114" i="15"/>
  <c r="DF115" i="15"/>
  <c r="DG115" i="15"/>
  <c r="DH115" i="15"/>
  <c r="DF116" i="15"/>
  <c r="DG116" i="15"/>
  <c r="DH116" i="15"/>
  <c r="DF117" i="15"/>
  <c r="DG117" i="15"/>
  <c r="DH117" i="15"/>
  <c r="DF118" i="15"/>
  <c r="DG118" i="15"/>
  <c r="DH118" i="15"/>
  <c r="DF119" i="15"/>
  <c r="DG119" i="15"/>
  <c r="DH119" i="15"/>
  <c r="DF120" i="15"/>
  <c r="DG120" i="15"/>
  <c r="DH120" i="15"/>
  <c r="DF121" i="15"/>
  <c r="DG121" i="15"/>
  <c r="DH121" i="15"/>
  <c r="DF122" i="15"/>
  <c r="DG122" i="15"/>
  <c r="DH122" i="15"/>
  <c r="DF123" i="15"/>
  <c r="DG123" i="15"/>
  <c r="DH123" i="15"/>
  <c r="DF104" i="15"/>
  <c r="DT104" i="15"/>
  <c r="DM104" i="15"/>
  <c r="DT84" i="15"/>
  <c r="DV84" i="15"/>
  <c r="DU85" i="15"/>
  <c r="DT85" i="15"/>
  <c r="DV85" i="15"/>
  <c r="DT86" i="15"/>
  <c r="DU86" i="15"/>
  <c r="DV86" i="15"/>
  <c r="DT87" i="15"/>
  <c r="DU87" i="15"/>
  <c r="DV87" i="15"/>
  <c r="DT88" i="15"/>
  <c r="DW88" i="15" s="1"/>
  <c r="DU88" i="15"/>
  <c r="DV88" i="15"/>
  <c r="DT89" i="15"/>
  <c r="DU89" i="15"/>
  <c r="DW89" i="15" s="1"/>
  <c r="DV89" i="15"/>
  <c r="DT90" i="15"/>
  <c r="DU90" i="15"/>
  <c r="DV90" i="15"/>
  <c r="DT91" i="15"/>
  <c r="DU91" i="15"/>
  <c r="DV91" i="15"/>
  <c r="DT92" i="15"/>
  <c r="DU92" i="15"/>
  <c r="DV92" i="15"/>
  <c r="DT93" i="15"/>
  <c r="DU93" i="15"/>
  <c r="DV93" i="15"/>
  <c r="DT94" i="15"/>
  <c r="DU94" i="15"/>
  <c r="DV94" i="15"/>
  <c r="DT95" i="15"/>
  <c r="DU95" i="15"/>
  <c r="DV95" i="15"/>
  <c r="DT96" i="15"/>
  <c r="DU96" i="15"/>
  <c r="DV96" i="15"/>
  <c r="DT97" i="15"/>
  <c r="DU97" i="15"/>
  <c r="DV97" i="15"/>
  <c r="DT98" i="15"/>
  <c r="DU98" i="15"/>
  <c r="DV98" i="15"/>
  <c r="DT99" i="15"/>
  <c r="DU99" i="15"/>
  <c r="DV99" i="15"/>
  <c r="DT100" i="15"/>
  <c r="DU100" i="15"/>
  <c r="DV100" i="15"/>
  <c r="DT101" i="15"/>
  <c r="DU101" i="15"/>
  <c r="DV101" i="15"/>
  <c r="DU84" i="15"/>
  <c r="DM84" i="15"/>
  <c r="DP86" i="15"/>
  <c r="DP94" i="15"/>
  <c r="DM85" i="15"/>
  <c r="DN85" i="15"/>
  <c r="DO85" i="15"/>
  <c r="DM86" i="15"/>
  <c r="DN86" i="15"/>
  <c r="DO86" i="15"/>
  <c r="DM87" i="15"/>
  <c r="DN87" i="15"/>
  <c r="DO87" i="15"/>
  <c r="DM88" i="15"/>
  <c r="DP88" i="15" s="1"/>
  <c r="DN88" i="15"/>
  <c r="DO88" i="15"/>
  <c r="DM89" i="15"/>
  <c r="DN89" i="15"/>
  <c r="DO89" i="15"/>
  <c r="DM90" i="15"/>
  <c r="DN90" i="15"/>
  <c r="DO90" i="15"/>
  <c r="DM91" i="15"/>
  <c r="DN91" i="15"/>
  <c r="DO91" i="15"/>
  <c r="DM92" i="15"/>
  <c r="DP92" i="15" s="1"/>
  <c r="DN92" i="15"/>
  <c r="DO92" i="15"/>
  <c r="DM93" i="15"/>
  <c r="DN93" i="15"/>
  <c r="DO93" i="15"/>
  <c r="DM94" i="15"/>
  <c r="DN94" i="15"/>
  <c r="DO94" i="15"/>
  <c r="DM95" i="15"/>
  <c r="DN95" i="15"/>
  <c r="DO95" i="15"/>
  <c r="DM96" i="15"/>
  <c r="DP96" i="15" s="1"/>
  <c r="DN96" i="15"/>
  <c r="DO96" i="15"/>
  <c r="DM97" i="15"/>
  <c r="DN97" i="15"/>
  <c r="DO97" i="15"/>
  <c r="DM98" i="15"/>
  <c r="DP98" i="15" s="1"/>
  <c r="DN98" i="15"/>
  <c r="DO98" i="15"/>
  <c r="DM99" i="15"/>
  <c r="DN99" i="15"/>
  <c r="DO99" i="15"/>
  <c r="DM100" i="15"/>
  <c r="DP100" i="15" s="1"/>
  <c r="DN100" i="15"/>
  <c r="DO100" i="15"/>
  <c r="DM101" i="15"/>
  <c r="DN101" i="15"/>
  <c r="DO101" i="15"/>
  <c r="DO84" i="15"/>
  <c r="DH84" i="15"/>
  <c r="DN84" i="15"/>
  <c r="DG84" i="15"/>
  <c r="DF84" i="15"/>
  <c r="DH86" i="15"/>
  <c r="DF85" i="15"/>
  <c r="DG85" i="15"/>
  <c r="DH85" i="15"/>
  <c r="DF86" i="15"/>
  <c r="DG86" i="15"/>
  <c r="DF87" i="15"/>
  <c r="DG87" i="15"/>
  <c r="DH87" i="15"/>
  <c r="DF88" i="15"/>
  <c r="DG88" i="15"/>
  <c r="DH88" i="15"/>
  <c r="DF89" i="15"/>
  <c r="DG89" i="15"/>
  <c r="DH89" i="15"/>
  <c r="DF90" i="15"/>
  <c r="DG90" i="15"/>
  <c r="DH90" i="15"/>
  <c r="DF91" i="15"/>
  <c r="DG91" i="15"/>
  <c r="DH91" i="15"/>
  <c r="DF92" i="15"/>
  <c r="DG92" i="15"/>
  <c r="DH92" i="15"/>
  <c r="DF93" i="15"/>
  <c r="DG93" i="15"/>
  <c r="DH93" i="15"/>
  <c r="DF94" i="15"/>
  <c r="DG94" i="15"/>
  <c r="DH94" i="15"/>
  <c r="DF95" i="15"/>
  <c r="DG95" i="15"/>
  <c r="DH95" i="15"/>
  <c r="DF96" i="15"/>
  <c r="DG96" i="15"/>
  <c r="DH96" i="15"/>
  <c r="DF97" i="15"/>
  <c r="DG97" i="15"/>
  <c r="DH97" i="15"/>
  <c r="DF98" i="15"/>
  <c r="DG98" i="15"/>
  <c r="DH98" i="15"/>
  <c r="DF99" i="15"/>
  <c r="DG99" i="15"/>
  <c r="DH99" i="15"/>
  <c r="DF100" i="15"/>
  <c r="DG100" i="15"/>
  <c r="DH100" i="15"/>
  <c r="DF101" i="15"/>
  <c r="DG101" i="15"/>
  <c r="DH101" i="15"/>
  <c r="DF82" i="15"/>
  <c r="DT82" i="15"/>
  <c r="DM82" i="15"/>
  <c r="DT45" i="15"/>
  <c r="DU45" i="15"/>
  <c r="DV45" i="15"/>
  <c r="DT46" i="15"/>
  <c r="DW46" i="15" s="1"/>
  <c r="DU46" i="15"/>
  <c r="DV46" i="15"/>
  <c r="DT47" i="15"/>
  <c r="DW47" i="15" s="1"/>
  <c r="DU47" i="15"/>
  <c r="DV47" i="15"/>
  <c r="DT48" i="15"/>
  <c r="DU48" i="15"/>
  <c r="DV48" i="15"/>
  <c r="DT49" i="15"/>
  <c r="DW49" i="15" s="1"/>
  <c r="DU49" i="15"/>
  <c r="DV49" i="15"/>
  <c r="DT50" i="15"/>
  <c r="DU50" i="15"/>
  <c r="DV50" i="15"/>
  <c r="DT51" i="15"/>
  <c r="DU51" i="15"/>
  <c r="DV51" i="15"/>
  <c r="DT52" i="15"/>
  <c r="DU52" i="15"/>
  <c r="DV52" i="15"/>
  <c r="DT53" i="15"/>
  <c r="DU53" i="15"/>
  <c r="DV53" i="15"/>
  <c r="DT54" i="15"/>
  <c r="DU54" i="15"/>
  <c r="DW54" i="15" s="1"/>
  <c r="DV54" i="15"/>
  <c r="DT55" i="15"/>
  <c r="DU55" i="15"/>
  <c r="DV55" i="15"/>
  <c r="DT56" i="15"/>
  <c r="DW56" i="15" s="1"/>
  <c r="DU56" i="15"/>
  <c r="DV56" i="15"/>
  <c r="DT57" i="15"/>
  <c r="DU57" i="15"/>
  <c r="DV57" i="15"/>
  <c r="DT58" i="15"/>
  <c r="DU58" i="15"/>
  <c r="DV58" i="15"/>
  <c r="DT59" i="15"/>
  <c r="DU59" i="15"/>
  <c r="DV59" i="15"/>
  <c r="DT60" i="15"/>
  <c r="DU60" i="15"/>
  <c r="DV60" i="15"/>
  <c r="DT61" i="15"/>
  <c r="DU61" i="15"/>
  <c r="DV61" i="15"/>
  <c r="DT44" i="15"/>
  <c r="DT62" i="15" s="1"/>
  <c r="DV44" i="15"/>
  <c r="DU44" i="15"/>
  <c r="DN44" i="15"/>
  <c r="DM44" i="15"/>
  <c r="DM45" i="15"/>
  <c r="DN45" i="15"/>
  <c r="DO45" i="15"/>
  <c r="DM46" i="15"/>
  <c r="DN46" i="15"/>
  <c r="DO46" i="15"/>
  <c r="DM47" i="15"/>
  <c r="DN47" i="15"/>
  <c r="DP47" i="15" s="1"/>
  <c r="DO47" i="15"/>
  <c r="DM48" i="15"/>
  <c r="DP48" i="15" s="1"/>
  <c r="DN48" i="15"/>
  <c r="DO48" i="15"/>
  <c r="DM49" i="15"/>
  <c r="DN49" i="15"/>
  <c r="DO49" i="15"/>
  <c r="DM50" i="15"/>
  <c r="DN50" i="15"/>
  <c r="DO50" i="15"/>
  <c r="DM51" i="15"/>
  <c r="DN51" i="15"/>
  <c r="DO51" i="15"/>
  <c r="DM52" i="15"/>
  <c r="DP52" i="15" s="1"/>
  <c r="DN52" i="15"/>
  <c r="DO52" i="15"/>
  <c r="DM53" i="15"/>
  <c r="DN53" i="15"/>
  <c r="DO53" i="15"/>
  <c r="DM54" i="15"/>
  <c r="DN54" i="15"/>
  <c r="DO54" i="15"/>
  <c r="DM55" i="15"/>
  <c r="DN55" i="15"/>
  <c r="DO55" i="15"/>
  <c r="DM56" i="15"/>
  <c r="DN56" i="15"/>
  <c r="DO56" i="15"/>
  <c r="DM57" i="15"/>
  <c r="DN57" i="15"/>
  <c r="DO57" i="15"/>
  <c r="DM58" i="15"/>
  <c r="DN58" i="15"/>
  <c r="DO58" i="15"/>
  <c r="DM59" i="15"/>
  <c r="DN59" i="15"/>
  <c r="DO59" i="15"/>
  <c r="DM60" i="15"/>
  <c r="DN60" i="15"/>
  <c r="DO60" i="15"/>
  <c r="DM61" i="15"/>
  <c r="DN61" i="15"/>
  <c r="DO61" i="15"/>
  <c r="DO44" i="15"/>
  <c r="DH44" i="15"/>
  <c r="DG44" i="15"/>
  <c r="DF44" i="15"/>
  <c r="DF49" i="15"/>
  <c r="DI49" i="15" s="1"/>
  <c r="DF45" i="15"/>
  <c r="DG45" i="15"/>
  <c r="DH45" i="15"/>
  <c r="DF46" i="15"/>
  <c r="DG46" i="15"/>
  <c r="DH46" i="15"/>
  <c r="DF47" i="15"/>
  <c r="DG47" i="15"/>
  <c r="DH47" i="15"/>
  <c r="DF48" i="15"/>
  <c r="DG48" i="15"/>
  <c r="DH48" i="15"/>
  <c r="DG49" i="15"/>
  <c r="DH49" i="15"/>
  <c r="DF50" i="15"/>
  <c r="DG50" i="15"/>
  <c r="DH50" i="15"/>
  <c r="DF51" i="15"/>
  <c r="DI51" i="15" s="1"/>
  <c r="DG51" i="15"/>
  <c r="DH51" i="15"/>
  <c r="DF52" i="15"/>
  <c r="DG52" i="15"/>
  <c r="DI52" i="15" s="1"/>
  <c r="DH52" i="15"/>
  <c r="DF53" i="15"/>
  <c r="DG53" i="15"/>
  <c r="DH53" i="15"/>
  <c r="DF54" i="15"/>
  <c r="DG54" i="15"/>
  <c r="DH54" i="15"/>
  <c r="DF55" i="15"/>
  <c r="DG55" i="15"/>
  <c r="DH55" i="15"/>
  <c r="DF56" i="15"/>
  <c r="DG56" i="15"/>
  <c r="DH56" i="15"/>
  <c r="DF57" i="15"/>
  <c r="DG57" i="15"/>
  <c r="DH57" i="15"/>
  <c r="DF58" i="15"/>
  <c r="DG58" i="15"/>
  <c r="DH58" i="15"/>
  <c r="DF59" i="15"/>
  <c r="DG59" i="15"/>
  <c r="DH59" i="15"/>
  <c r="DF60" i="15"/>
  <c r="DG60" i="15"/>
  <c r="DH60" i="15"/>
  <c r="DF61" i="15"/>
  <c r="DG61" i="15"/>
  <c r="DH61" i="15"/>
  <c r="DT42" i="15"/>
  <c r="DM42" i="15"/>
  <c r="DF42" i="15"/>
  <c r="DV22" i="15"/>
  <c r="DT23" i="15"/>
  <c r="DU23" i="15"/>
  <c r="DV23" i="15"/>
  <c r="DT24" i="15"/>
  <c r="DU24" i="15"/>
  <c r="DV24" i="15"/>
  <c r="DT25" i="15"/>
  <c r="DU25" i="15"/>
  <c r="DV25" i="15"/>
  <c r="DT26" i="15"/>
  <c r="DU26" i="15"/>
  <c r="DV26" i="15"/>
  <c r="DT27" i="15"/>
  <c r="DW27" i="15" s="1"/>
  <c r="DU27" i="15"/>
  <c r="DV27" i="15"/>
  <c r="DT28" i="15"/>
  <c r="DU28" i="15"/>
  <c r="DV28" i="15"/>
  <c r="DT29" i="15"/>
  <c r="DW29" i="15" s="1"/>
  <c r="DU29" i="15"/>
  <c r="DV29" i="15"/>
  <c r="DT30" i="15"/>
  <c r="DW30" i="15" s="1"/>
  <c r="DU30" i="15"/>
  <c r="DV30" i="15"/>
  <c r="DT31" i="15"/>
  <c r="DU31" i="15"/>
  <c r="DV31" i="15"/>
  <c r="DT32" i="15"/>
  <c r="DU32" i="15"/>
  <c r="DV32" i="15"/>
  <c r="DT33" i="15"/>
  <c r="DU33" i="15"/>
  <c r="DV33" i="15"/>
  <c r="DT34" i="15"/>
  <c r="DW34" i="15" s="1"/>
  <c r="DU34" i="15"/>
  <c r="DV34" i="15"/>
  <c r="DT35" i="15"/>
  <c r="DW35" i="15" s="1"/>
  <c r="DU35" i="15"/>
  <c r="DV35" i="15"/>
  <c r="DT36" i="15"/>
  <c r="DU36" i="15"/>
  <c r="DV36" i="15"/>
  <c r="DT37" i="15"/>
  <c r="DU37" i="15"/>
  <c r="DW37" i="15" s="1"/>
  <c r="DV37" i="15"/>
  <c r="DT38" i="15"/>
  <c r="DU38" i="15"/>
  <c r="DV38" i="15"/>
  <c r="DT39" i="15"/>
  <c r="DW39" i="15" s="1"/>
  <c r="DU39" i="15"/>
  <c r="DV39" i="15"/>
  <c r="DU22" i="15"/>
  <c r="DT22" i="15"/>
  <c r="DT20" i="15"/>
  <c r="DW26" i="15"/>
  <c r="DN25" i="15"/>
  <c r="DM23" i="15"/>
  <c r="DN23" i="15"/>
  <c r="DO23" i="15"/>
  <c r="DM24" i="15"/>
  <c r="DN24" i="15"/>
  <c r="DO24" i="15"/>
  <c r="DM25" i="15"/>
  <c r="DO25" i="15"/>
  <c r="DM26" i="15"/>
  <c r="DN26" i="15"/>
  <c r="DO26" i="15"/>
  <c r="DM27" i="15"/>
  <c r="DN27" i="15"/>
  <c r="DO27" i="15"/>
  <c r="DM28" i="15"/>
  <c r="DN28" i="15"/>
  <c r="DO28" i="15"/>
  <c r="DM29" i="15"/>
  <c r="DN29" i="15"/>
  <c r="DO29" i="15"/>
  <c r="DM30" i="15"/>
  <c r="DN30" i="15"/>
  <c r="DO30" i="15"/>
  <c r="DM31" i="15"/>
  <c r="DN31" i="15"/>
  <c r="DO31" i="15"/>
  <c r="DM32" i="15"/>
  <c r="DN32" i="15"/>
  <c r="DO32" i="15"/>
  <c r="DM33" i="15"/>
  <c r="DN33" i="15"/>
  <c r="DO33" i="15"/>
  <c r="DM34" i="15"/>
  <c r="DN34" i="15"/>
  <c r="DO34" i="15"/>
  <c r="DM35" i="15"/>
  <c r="DN35" i="15"/>
  <c r="DO35" i="15"/>
  <c r="DM36" i="15"/>
  <c r="DN36" i="15"/>
  <c r="DO36" i="15"/>
  <c r="DM37" i="15"/>
  <c r="DN37" i="15"/>
  <c r="DO37" i="15"/>
  <c r="DM38" i="15"/>
  <c r="DN38" i="15"/>
  <c r="DO38" i="15"/>
  <c r="DM39" i="15"/>
  <c r="DN39" i="15"/>
  <c r="DO39" i="15"/>
  <c r="DO22" i="15"/>
  <c r="DN22" i="15"/>
  <c r="DM22" i="15"/>
  <c r="DG22" i="15"/>
  <c r="DF22" i="15"/>
  <c r="DM20" i="15"/>
  <c r="DH24" i="15"/>
  <c r="DG23" i="15"/>
  <c r="DF23" i="15"/>
  <c r="DH23" i="15"/>
  <c r="DF24" i="15"/>
  <c r="DG24" i="15"/>
  <c r="AN14" i="15" s="1"/>
  <c r="DF25" i="15"/>
  <c r="DG25" i="15"/>
  <c r="DH25" i="15"/>
  <c r="DF26" i="15"/>
  <c r="DG26" i="15"/>
  <c r="AN16" i="15" s="1"/>
  <c r="DH26" i="15"/>
  <c r="DF27" i="15"/>
  <c r="DG27" i="15"/>
  <c r="DH27" i="15"/>
  <c r="DF28" i="15"/>
  <c r="DG28" i="15"/>
  <c r="DH28" i="15"/>
  <c r="DF29" i="15"/>
  <c r="DI29" i="15" s="1"/>
  <c r="DG29" i="15"/>
  <c r="DH29" i="15"/>
  <c r="DF30" i="15"/>
  <c r="DG30" i="15"/>
  <c r="DI30" i="15" s="1"/>
  <c r="DH30" i="15"/>
  <c r="DF31" i="15"/>
  <c r="DG31" i="15"/>
  <c r="DH31" i="15"/>
  <c r="DF32" i="15"/>
  <c r="DG32" i="15"/>
  <c r="DH32" i="15"/>
  <c r="DF33" i="15"/>
  <c r="DG33" i="15"/>
  <c r="DH33" i="15"/>
  <c r="DF34" i="15"/>
  <c r="DG34" i="15"/>
  <c r="DH34" i="15"/>
  <c r="DF35" i="15"/>
  <c r="DG35" i="15"/>
  <c r="DH35" i="15"/>
  <c r="DF36" i="15"/>
  <c r="DG36" i="15"/>
  <c r="CT14" i="15" s="1"/>
  <c r="DH36" i="15"/>
  <c r="DF37" i="15"/>
  <c r="DG37" i="15"/>
  <c r="DH37" i="15"/>
  <c r="DF38" i="15"/>
  <c r="DG38" i="15"/>
  <c r="CT16" i="15" s="1"/>
  <c r="DH38" i="15"/>
  <c r="DF39" i="15"/>
  <c r="DG39" i="15"/>
  <c r="DH39" i="15"/>
  <c r="DH22" i="15"/>
  <c r="DF20" i="15"/>
  <c r="DI235" i="15"/>
  <c r="DI238" i="15"/>
  <c r="DI239" i="15"/>
  <c r="DI243" i="15"/>
  <c r="DI176" i="15"/>
  <c r="DI184" i="15"/>
  <c r="DI94" i="15"/>
  <c r="DI122" i="15"/>
  <c r="E23" i="15"/>
  <c r="DI245" i="15"/>
  <c r="DI241" i="15"/>
  <c r="DI237" i="15"/>
  <c r="DI234" i="15"/>
  <c r="DI233" i="15"/>
  <c r="DI232" i="15"/>
  <c r="DI219" i="15"/>
  <c r="DI218" i="15"/>
  <c r="DI216" i="15"/>
  <c r="DI215" i="15"/>
  <c r="DI214" i="15"/>
  <c r="DI213" i="15"/>
  <c r="DI212" i="15"/>
  <c r="DI211" i="15"/>
  <c r="DI210" i="15"/>
  <c r="DJ210" i="15" s="1"/>
  <c r="DI209" i="15"/>
  <c r="DI179" i="15"/>
  <c r="DI177" i="15"/>
  <c r="DI175" i="15"/>
  <c r="DI174" i="15"/>
  <c r="DI173" i="15"/>
  <c r="DI172" i="15"/>
  <c r="DI171" i="15"/>
  <c r="DI170" i="15"/>
  <c r="DI169" i="15"/>
  <c r="DI155" i="15"/>
  <c r="DI154" i="15"/>
  <c r="DI153" i="15"/>
  <c r="DI151" i="15"/>
  <c r="DI150" i="15"/>
  <c r="DI149" i="15"/>
  <c r="DI148" i="15"/>
  <c r="DI147" i="15"/>
  <c r="DI116" i="15"/>
  <c r="DI114" i="15"/>
  <c r="DI113" i="15"/>
  <c r="DI112" i="15"/>
  <c r="DI111" i="15"/>
  <c r="DI110" i="15"/>
  <c r="DI109" i="15"/>
  <c r="DI108" i="15"/>
  <c r="DI107" i="15"/>
  <c r="DI95" i="15"/>
  <c r="DI92" i="15"/>
  <c r="DI91" i="15"/>
  <c r="DI90" i="15"/>
  <c r="DI88" i="15"/>
  <c r="DI87" i="15"/>
  <c r="DI86" i="15"/>
  <c r="DI85" i="15"/>
  <c r="DI50" i="15"/>
  <c r="DI47" i="15"/>
  <c r="DI46" i="15"/>
  <c r="P102" i="15"/>
  <c r="P228" i="15"/>
  <c r="Q228" i="15" s="1"/>
  <c r="P166" i="15"/>
  <c r="Q166" i="15" s="1"/>
  <c r="P104" i="15"/>
  <c r="Q104" i="15" s="1"/>
  <c r="R104" i="15" s="1"/>
  <c r="P83" i="15"/>
  <c r="P82" i="15"/>
  <c r="Q82" i="15" s="1"/>
  <c r="DW23" i="15" l="1"/>
  <c r="BQ12" i="15"/>
  <c r="DW31" i="15"/>
  <c r="DX47" i="15"/>
  <c r="DJ148" i="15"/>
  <c r="DJ177" i="15"/>
  <c r="DJ173" i="15"/>
  <c r="DJ169" i="15"/>
  <c r="DQ179" i="15"/>
  <c r="DQ175" i="15"/>
  <c r="DQ171" i="15"/>
  <c r="DX178" i="15"/>
  <c r="DJ238" i="15"/>
  <c r="DJ234" i="15"/>
  <c r="DX235" i="15"/>
  <c r="DW33" i="15"/>
  <c r="DX33" i="15" s="1"/>
  <c r="DW25" i="15"/>
  <c r="DX25" i="15" s="1"/>
  <c r="DJ49" i="15"/>
  <c r="DV62" i="15"/>
  <c r="DI93" i="15"/>
  <c r="DJ93" i="15" s="1"/>
  <c r="DI89" i="15"/>
  <c r="DJ89" i="15" s="1"/>
  <c r="DJ116" i="15"/>
  <c r="DJ112" i="15"/>
  <c r="DJ108" i="15"/>
  <c r="DX113" i="15"/>
  <c r="DW109" i="15"/>
  <c r="DW160" i="15"/>
  <c r="DW156" i="15"/>
  <c r="DX156" i="15" s="1"/>
  <c r="DW148" i="15"/>
  <c r="DX148" i="15" s="1"/>
  <c r="DP183" i="15"/>
  <c r="DQ183" i="15" s="1"/>
  <c r="DP179" i="15"/>
  <c r="DP175" i="15"/>
  <c r="DP171" i="15"/>
  <c r="DX185" i="15"/>
  <c r="DW174" i="15"/>
  <c r="DX174" i="15" s="1"/>
  <c r="DQ222" i="15"/>
  <c r="DW221" i="15"/>
  <c r="DX221" i="15" s="1"/>
  <c r="DW217" i="15"/>
  <c r="DX217" i="15" s="1"/>
  <c r="DX213" i="15"/>
  <c r="DN248" i="15"/>
  <c r="DP240" i="15"/>
  <c r="DQ240" i="15" s="1"/>
  <c r="DQ236" i="15"/>
  <c r="DW235" i="15"/>
  <c r="DW231" i="15"/>
  <c r="DX231" i="15" s="1"/>
  <c r="DQ91" i="15"/>
  <c r="DQ87" i="15"/>
  <c r="DQ118" i="15"/>
  <c r="DQ114" i="15"/>
  <c r="DQ110" i="15"/>
  <c r="DV164" i="15"/>
  <c r="DX181" i="15"/>
  <c r="DJ216" i="15"/>
  <c r="DJ212" i="15"/>
  <c r="DO226" i="15"/>
  <c r="DX242" i="15"/>
  <c r="DX46" i="15"/>
  <c r="DI96" i="15"/>
  <c r="DJ92" i="15"/>
  <c r="DJ88" i="15"/>
  <c r="DP99" i="15"/>
  <c r="DQ99" i="15" s="1"/>
  <c r="DP95" i="15"/>
  <c r="DQ95" i="15" s="1"/>
  <c r="DP91" i="15"/>
  <c r="DP87" i="15"/>
  <c r="DP122" i="15"/>
  <c r="DQ122" i="15" s="1"/>
  <c r="DP118" i="15"/>
  <c r="DP114" i="15"/>
  <c r="DP110" i="15"/>
  <c r="DT124" i="15"/>
  <c r="DJ163" i="15"/>
  <c r="DJ155" i="15"/>
  <c r="DJ151" i="15"/>
  <c r="DJ147" i="15"/>
  <c r="DQ161" i="15"/>
  <c r="DX147" i="15"/>
  <c r="DJ184" i="15"/>
  <c r="DJ176" i="15"/>
  <c r="DJ172" i="15"/>
  <c r="DN186" i="15"/>
  <c r="DQ174" i="15"/>
  <c r="DQ170" i="15"/>
  <c r="DW181" i="15"/>
  <c r="DX177" i="15"/>
  <c r="DW173" i="15"/>
  <c r="DJ245" i="15"/>
  <c r="DJ241" i="15"/>
  <c r="DJ237" i="15"/>
  <c r="DJ233" i="15"/>
  <c r="DW246" i="15"/>
  <c r="DX246" i="15" s="1"/>
  <c r="DW242" i="15"/>
  <c r="DX238" i="15"/>
  <c r="DI45" i="15"/>
  <c r="DJ45" i="15" s="1"/>
  <c r="DW24" i="15"/>
  <c r="DX24" i="15" s="1"/>
  <c r="DX61" i="15"/>
  <c r="DJ111" i="15"/>
  <c r="DJ107" i="15"/>
  <c r="DP161" i="15"/>
  <c r="DP157" i="15"/>
  <c r="DX163" i="15"/>
  <c r="DO186" i="15"/>
  <c r="DQ225" i="15"/>
  <c r="DX216" i="15"/>
  <c r="DX37" i="15"/>
  <c r="CT15" i="15"/>
  <c r="BQ13" i="15"/>
  <c r="AN15" i="15"/>
  <c r="DW61" i="15"/>
  <c r="DQ98" i="15"/>
  <c r="DQ94" i="15"/>
  <c r="DQ86" i="15"/>
  <c r="DW98" i="15"/>
  <c r="DX98" i="15" s="1"/>
  <c r="DW90" i="15"/>
  <c r="DX90" i="15" s="1"/>
  <c r="DQ109" i="15"/>
  <c r="DV124" i="15"/>
  <c r="DW108" i="15"/>
  <c r="DX108" i="15" s="1"/>
  <c r="DW163" i="15"/>
  <c r="DW159" i="15"/>
  <c r="DX159" i="15" s="1"/>
  <c r="DT164" i="15"/>
  <c r="DX184" i="15"/>
  <c r="DW180" i="15"/>
  <c r="DX180" i="15" s="1"/>
  <c r="DJ219" i="15"/>
  <c r="DJ215" i="15"/>
  <c r="DJ211" i="15"/>
  <c r="DP225" i="15"/>
  <c r="DP221" i="15"/>
  <c r="DQ221" i="15" s="1"/>
  <c r="DP239" i="15"/>
  <c r="DQ239" i="15" s="1"/>
  <c r="DX241" i="15"/>
  <c r="DX39" i="15"/>
  <c r="DX35" i="15"/>
  <c r="DX31" i="15"/>
  <c r="DX27" i="15"/>
  <c r="DX23" i="15"/>
  <c r="DJ47" i="15"/>
  <c r="DO62" i="15"/>
  <c r="DP50" i="15"/>
  <c r="DQ50" i="15" s="1"/>
  <c r="DP46" i="15"/>
  <c r="DQ46" i="15" s="1"/>
  <c r="DJ95" i="15"/>
  <c r="DJ91" i="15"/>
  <c r="DJ87" i="15"/>
  <c r="DO102" i="15"/>
  <c r="DP90" i="15"/>
  <c r="DQ90" i="15" s="1"/>
  <c r="DJ154" i="15"/>
  <c r="DJ150" i="15"/>
  <c r="DN164" i="15"/>
  <c r="DQ160" i="15"/>
  <c r="DQ156" i="15"/>
  <c r="DQ152" i="15"/>
  <c r="DQ148" i="15"/>
  <c r="DX150" i="15"/>
  <c r="DJ179" i="15"/>
  <c r="DJ175" i="15"/>
  <c r="DJ171" i="15"/>
  <c r="DQ181" i="15"/>
  <c r="DQ177" i="15"/>
  <c r="DQ173" i="15"/>
  <c r="DQ169" i="15"/>
  <c r="DX176" i="15"/>
  <c r="DX172" i="15"/>
  <c r="DP217" i="15"/>
  <c r="DQ217" i="15" s="1"/>
  <c r="DP213" i="15"/>
  <c r="DX223" i="15"/>
  <c r="DX219" i="15"/>
  <c r="DJ240" i="15"/>
  <c r="DJ236" i="15"/>
  <c r="DJ232" i="15"/>
  <c r="DW245" i="15"/>
  <c r="DX245" i="15" s="1"/>
  <c r="DI59" i="15"/>
  <c r="DW101" i="15"/>
  <c r="DJ122" i="15"/>
  <c r="DI118" i="15"/>
  <c r="DJ118" i="15" s="1"/>
  <c r="DJ114" i="15"/>
  <c r="DJ110" i="15"/>
  <c r="DX123" i="15"/>
  <c r="DX119" i="15"/>
  <c r="DX115" i="15"/>
  <c r="DX111" i="15"/>
  <c r="DX107" i="15"/>
  <c r="DQ53" i="15"/>
  <c r="DQ49" i="15"/>
  <c r="DQ45" i="15"/>
  <c r="DX56" i="15"/>
  <c r="DJ86" i="15"/>
  <c r="DN102" i="15"/>
  <c r="DX89" i="15"/>
  <c r="DN124" i="15"/>
  <c r="DQ120" i="15"/>
  <c r="DQ116" i="15"/>
  <c r="DO164" i="15"/>
  <c r="DX179" i="15"/>
  <c r="DJ218" i="15"/>
  <c r="DJ214" i="15"/>
  <c r="DP224" i="15"/>
  <c r="DQ224" i="15" s="1"/>
  <c r="DP220" i="15"/>
  <c r="DT226" i="15"/>
  <c r="DW215" i="15"/>
  <c r="DX215" i="15" s="1"/>
  <c r="DP238" i="15"/>
  <c r="DP234" i="15"/>
  <c r="DQ234" i="15" s="1"/>
  <c r="DX244" i="15"/>
  <c r="DX29" i="15"/>
  <c r="DX34" i="15"/>
  <c r="DX30" i="15"/>
  <c r="DX26" i="15"/>
  <c r="DJ46" i="15"/>
  <c r="DP57" i="15"/>
  <c r="DP53" i="15"/>
  <c r="DP49" i="15"/>
  <c r="DP45" i="15"/>
  <c r="DW48" i="15"/>
  <c r="DX48" i="15" s="1"/>
  <c r="DJ94" i="15"/>
  <c r="DJ90" i="15"/>
  <c r="DP101" i="15"/>
  <c r="DP97" i="15"/>
  <c r="DP93" i="15"/>
  <c r="DP89" i="15"/>
  <c r="DP85" i="15"/>
  <c r="DP120" i="15"/>
  <c r="DP116" i="15"/>
  <c r="DP112" i="15"/>
  <c r="DQ112" i="15" s="1"/>
  <c r="DP108" i="15"/>
  <c r="DQ108" i="15" s="1"/>
  <c r="DJ153" i="15"/>
  <c r="DJ149" i="15"/>
  <c r="DP151" i="15"/>
  <c r="DQ151" i="15" s="1"/>
  <c r="DI178" i="15"/>
  <c r="DJ178" i="15" s="1"/>
  <c r="DJ174" i="15"/>
  <c r="DJ170" i="15"/>
  <c r="DQ176" i="15"/>
  <c r="DQ172" i="15"/>
  <c r="DT186" i="15"/>
  <c r="DW179" i="15"/>
  <c r="DW171" i="15"/>
  <c r="DP216" i="15"/>
  <c r="DQ216" i="15" s="1"/>
  <c r="DU226" i="15"/>
  <c r="DJ243" i="15"/>
  <c r="DJ239" i="15"/>
  <c r="DJ235" i="15"/>
  <c r="DJ231" i="15"/>
  <c r="DV248" i="15"/>
  <c r="DX236" i="15"/>
  <c r="DJ50" i="15"/>
  <c r="DJ113" i="15"/>
  <c r="DJ109" i="15"/>
  <c r="DP159" i="15"/>
  <c r="DQ159" i="15" s="1"/>
  <c r="DW161" i="15"/>
  <c r="DW157" i="15"/>
  <c r="DX157" i="15" s="1"/>
  <c r="DJ209" i="15"/>
  <c r="DQ223" i="15"/>
  <c r="DV226" i="15"/>
  <c r="DX214" i="15"/>
  <c r="CT17" i="15"/>
  <c r="CT13" i="15"/>
  <c r="BQ15" i="15"/>
  <c r="AN17" i="15"/>
  <c r="AN13" i="15"/>
  <c r="DQ52" i="15"/>
  <c r="DQ48" i="15"/>
  <c r="DW59" i="15"/>
  <c r="DX59" i="15" s="1"/>
  <c r="DW55" i="15"/>
  <c r="DJ85" i="15"/>
  <c r="DQ100" i="15"/>
  <c r="DQ92" i="15"/>
  <c r="DQ88" i="15"/>
  <c r="DW96" i="15"/>
  <c r="DX96" i="15" s="1"/>
  <c r="DX88" i="15"/>
  <c r="DQ123" i="15"/>
  <c r="DQ119" i="15"/>
  <c r="DQ115" i="15"/>
  <c r="DQ111" i="15"/>
  <c r="DQ107" i="15"/>
  <c r="DW110" i="15"/>
  <c r="DX110" i="15" s="1"/>
  <c r="DV186" i="15"/>
  <c r="DX182" i="15"/>
  <c r="DJ213" i="15"/>
  <c r="DQ219" i="15"/>
  <c r="DQ215" i="15"/>
  <c r="DX243" i="15"/>
  <c r="DX117" i="15"/>
  <c r="DX209" i="15"/>
  <c r="DX32" i="15"/>
  <c r="DQ157" i="15"/>
  <c r="DX151" i="15"/>
  <c r="DX224" i="15"/>
  <c r="DX220" i="15"/>
  <c r="DX234" i="15"/>
  <c r="DQ247" i="15"/>
  <c r="DX49" i="15"/>
  <c r="DX84" i="15"/>
  <c r="DQ213" i="15"/>
  <c r="DJ99" i="15"/>
  <c r="DJ51" i="15"/>
  <c r="DQ220" i="15"/>
  <c r="DQ238" i="15"/>
  <c r="DQ57" i="15"/>
  <c r="DQ101" i="15"/>
  <c r="DQ97" i="15"/>
  <c r="DQ93" i="15"/>
  <c r="DQ89" i="15"/>
  <c r="DX175" i="15"/>
  <c r="DQ29" i="15"/>
  <c r="DQ59" i="15"/>
  <c r="DX118" i="15"/>
  <c r="DX114" i="15"/>
  <c r="DQ96" i="15"/>
  <c r="DX247" i="15"/>
  <c r="DI55" i="15"/>
  <c r="DJ55" i="15" s="1"/>
  <c r="DW57" i="15"/>
  <c r="DX57" i="15" s="1"/>
  <c r="DW100" i="15"/>
  <c r="DU102" i="15"/>
  <c r="BQ16" i="15"/>
  <c r="DX173" i="15"/>
  <c r="DV102" i="15"/>
  <c r="DI159" i="15"/>
  <c r="DP150" i="15"/>
  <c r="DQ150" i="15" s="1"/>
  <c r="DM164" i="15"/>
  <c r="DW153" i="15"/>
  <c r="DX153" i="15" s="1"/>
  <c r="DW149" i="15"/>
  <c r="DX149" i="15" s="1"/>
  <c r="DP185" i="15"/>
  <c r="DQ185" i="15" s="1"/>
  <c r="DW170" i="15"/>
  <c r="DX170" i="15" s="1"/>
  <c r="DP212" i="15"/>
  <c r="DQ212" i="15" s="1"/>
  <c r="DP209" i="15"/>
  <c r="DQ209" i="15" s="1"/>
  <c r="DW220" i="15"/>
  <c r="DW212" i="15"/>
  <c r="DX212" i="15" s="1"/>
  <c r="DW209" i="15"/>
  <c r="DP245" i="15"/>
  <c r="DQ245" i="15" s="1"/>
  <c r="DP241" i="15"/>
  <c r="DQ241" i="15" s="1"/>
  <c r="DP233" i="15"/>
  <c r="DQ233" i="15" s="1"/>
  <c r="DM248" i="15"/>
  <c r="DU248" i="15"/>
  <c r="DJ30" i="15"/>
  <c r="DJ96" i="15"/>
  <c r="DQ243" i="15"/>
  <c r="DP61" i="15"/>
  <c r="DQ61" i="15" s="1"/>
  <c r="DW53" i="15"/>
  <c r="DX53" i="15" s="1"/>
  <c r="DW92" i="15"/>
  <c r="DX92" i="15" s="1"/>
  <c r="DT102" i="15"/>
  <c r="DI121" i="15"/>
  <c r="DJ121" i="15" s="1"/>
  <c r="DI117" i="15"/>
  <c r="DJ117" i="15" s="1"/>
  <c r="DN226" i="15"/>
  <c r="BQ14" i="15"/>
  <c r="DJ29" i="15"/>
  <c r="DJ159" i="15"/>
  <c r="DQ153" i="15"/>
  <c r="DI48" i="15"/>
  <c r="DJ48" i="15" s="1"/>
  <c r="DI221" i="15"/>
  <c r="DJ221" i="15" s="1"/>
  <c r="DI217" i="15"/>
  <c r="DJ217" i="15" s="1"/>
  <c r="DP237" i="15"/>
  <c r="DQ237" i="15" s="1"/>
  <c r="DW237" i="15"/>
  <c r="DX237" i="15" s="1"/>
  <c r="DJ52" i="15"/>
  <c r="DQ154" i="15"/>
  <c r="DX160" i="15"/>
  <c r="DV40" i="15"/>
  <c r="DW38" i="15"/>
  <c r="DX38" i="15" s="1"/>
  <c r="DW60" i="15"/>
  <c r="DX60" i="15" s="1"/>
  <c r="DW45" i="15"/>
  <c r="DX45" i="15" s="1"/>
  <c r="DI100" i="15"/>
  <c r="DJ100" i="15" s="1"/>
  <c r="DW99" i="15"/>
  <c r="DX99" i="15" s="1"/>
  <c r="DW122" i="15"/>
  <c r="DX122" i="15" s="1"/>
  <c r="DW118" i="15"/>
  <c r="DI158" i="15"/>
  <c r="DJ158" i="15" s="1"/>
  <c r="DP149" i="15"/>
  <c r="DQ149" i="15" s="1"/>
  <c r="DW152" i="15"/>
  <c r="DX152" i="15" s="1"/>
  <c r="DP184" i="15"/>
  <c r="DQ184" i="15" s="1"/>
  <c r="DP180" i="15"/>
  <c r="DQ180" i="15" s="1"/>
  <c r="DW169" i="15"/>
  <c r="DX169" i="15" s="1"/>
  <c r="DM226" i="15"/>
  <c r="DP244" i="15"/>
  <c r="DQ244" i="15" s="1"/>
  <c r="DW240" i="15"/>
  <c r="DW233" i="15"/>
  <c r="DQ47" i="15"/>
  <c r="DX161" i="15"/>
  <c r="DX240" i="15"/>
  <c r="DP60" i="15"/>
  <c r="DQ60" i="15" s="1"/>
  <c r="DP56" i="15"/>
  <c r="DQ56" i="15" s="1"/>
  <c r="DW52" i="15"/>
  <c r="DX52" i="15" s="1"/>
  <c r="DM102" i="15"/>
  <c r="DW95" i="15"/>
  <c r="DX95" i="15" s="1"/>
  <c r="DW91" i="15"/>
  <c r="DX91" i="15" s="1"/>
  <c r="DW87" i="15"/>
  <c r="DX87" i="15" s="1"/>
  <c r="DO124" i="15"/>
  <c r="DW114" i="15"/>
  <c r="DU124" i="15"/>
  <c r="DW155" i="15"/>
  <c r="DX155" i="15" s="1"/>
  <c r="DM186" i="15"/>
  <c r="DW183" i="15"/>
  <c r="DI220" i="15"/>
  <c r="DJ220" i="15" s="1"/>
  <c r="BQ17" i="15"/>
  <c r="DX54" i="15"/>
  <c r="DX100" i="15"/>
  <c r="DI53" i="15"/>
  <c r="DJ53" i="15" s="1"/>
  <c r="DN62" i="15"/>
  <c r="DU62" i="15"/>
  <c r="DM124" i="15"/>
  <c r="DW121" i="15"/>
  <c r="DX121" i="15" s="1"/>
  <c r="DI181" i="15"/>
  <c r="DJ181" i="15" s="1"/>
  <c r="DU186" i="15"/>
  <c r="CT12" i="15"/>
  <c r="DX55" i="15"/>
  <c r="DX101" i="15"/>
  <c r="DW94" i="15"/>
  <c r="DX94" i="15" s="1"/>
  <c r="DP163" i="15"/>
  <c r="DQ163" i="15" s="1"/>
  <c r="DP211" i="15"/>
  <c r="DQ211" i="15" s="1"/>
  <c r="DW211" i="15"/>
  <c r="DX211" i="15" s="1"/>
  <c r="DP247" i="15"/>
  <c r="DP232" i="15"/>
  <c r="DQ232" i="15" s="1"/>
  <c r="DW239" i="15"/>
  <c r="DX239" i="15" s="1"/>
  <c r="DP59" i="15"/>
  <c r="DW51" i="15"/>
  <c r="DX51" i="15" s="1"/>
  <c r="DP218" i="15"/>
  <c r="DQ218" i="15" s="1"/>
  <c r="DP214" i="15"/>
  <c r="DQ214" i="15" s="1"/>
  <c r="DW222" i="15"/>
  <c r="DX222" i="15" s="1"/>
  <c r="DW218" i="15"/>
  <c r="DX218" i="15" s="1"/>
  <c r="DW232" i="15"/>
  <c r="DX232" i="15" s="1"/>
  <c r="DQ85" i="15"/>
  <c r="DW36" i="15"/>
  <c r="DX36" i="15" s="1"/>
  <c r="DP51" i="15"/>
  <c r="DQ51" i="15" s="1"/>
  <c r="DW86" i="15"/>
  <c r="DX86" i="15" s="1"/>
  <c r="DP121" i="15"/>
  <c r="DQ121" i="15" s="1"/>
  <c r="DP117" i="15"/>
  <c r="DQ117" i="15" s="1"/>
  <c r="DP113" i="15"/>
  <c r="DQ113" i="15" s="1"/>
  <c r="DX233" i="15"/>
  <c r="DW32" i="15"/>
  <c r="DP55" i="15"/>
  <c r="DQ55" i="15" s="1"/>
  <c r="DI60" i="15"/>
  <c r="DJ60" i="15" s="1"/>
  <c r="DW58" i="15"/>
  <c r="DX58" i="15" s="1"/>
  <c r="DW97" i="15"/>
  <c r="DX97" i="15" s="1"/>
  <c r="DW120" i="15"/>
  <c r="DX120" i="15" s="1"/>
  <c r="DP155" i="15"/>
  <c r="DQ155" i="15" s="1"/>
  <c r="DP147" i="15"/>
  <c r="DQ147" i="15" s="1"/>
  <c r="DW162" i="15"/>
  <c r="DX162" i="15" s="1"/>
  <c r="DW158" i="15"/>
  <c r="DX158" i="15" s="1"/>
  <c r="DP182" i="15"/>
  <c r="DQ182" i="15" s="1"/>
  <c r="DP178" i="15"/>
  <c r="DP210" i="15"/>
  <c r="DQ210" i="15" s="1"/>
  <c r="DW225" i="15"/>
  <c r="DX225" i="15" s="1"/>
  <c r="DW210" i="15"/>
  <c r="DX210" i="15" s="1"/>
  <c r="DP246" i="15"/>
  <c r="DQ246" i="15" s="1"/>
  <c r="DP242" i="15"/>
  <c r="DQ242" i="15" s="1"/>
  <c r="DP231" i="15"/>
  <c r="DQ231" i="15" s="1"/>
  <c r="DJ59" i="15"/>
  <c r="DX109" i="15"/>
  <c r="DX171" i="15"/>
  <c r="DX183" i="15"/>
  <c r="DW28" i="15"/>
  <c r="DX28" i="15" s="1"/>
  <c r="DP58" i="15"/>
  <c r="DQ58" i="15" s="1"/>
  <c r="DP54" i="15"/>
  <c r="DQ54" i="15" s="1"/>
  <c r="DW50" i="15"/>
  <c r="DX50" i="15" s="1"/>
  <c r="DW93" i="15"/>
  <c r="DX93" i="15" s="1"/>
  <c r="DW116" i="15"/>
  <c r="DX116" i="15" s="1"/>
  <c r="DW112" i="15"/>
  <c r="DX112" i="15" s="1"/>
  <c r="DI160" i="15"/>
  <c r="DJ160" i="15" s="1"/>
  <c r="DI156" i="15"/>
  <c r="DJ156" i="15" s="1"/>
  <c r="DP162" i="15"/>
  <c r="DQ162" i="15" s="1"/>
  <c r="DP158" i="15"/>
  <c r="DQ158" i="15" s="1"/>
  <c r="DU164" i="15"/>
  <c r="DQ178" i="15"/>
  <c r="AB19" i="16"/>
  <c r="BF19" i="16"/>
  <c r="R21" i="16"/>
  <c r="R40" i="16"/>
  <c r="S20" i="16"/>
  <c r="AN12" i="15"/>
  <c r="DW230" i="15"/>
  <c r="DX230" i="15" s="1"/>
  <c r="DP235" i="15"/>
  <c r="DQ235" i="15" s="1"/>
  <c r="DP230" i="15"/>
  <c r="DQ230" i="15" s="1"/>
  <c r="DI230" i="15"/>
  <c r="DJ230" i="15" s="1"/>
  <c r="DW208" i="15"/>
  <c r="DX208" i="15" s="1"/>
  <c r="DP208" i="15"/>
  <c r="DQ208" i="15" s="1"/>
  <c r="DI208" i="15"/>
  <c r="DJ208" i="15" s="1"/>
  <c r="DW168" i="15"/>
  <c r="DX168" i="15" s="1"/>
  <c r="DP168" i="15"/>
  <c r="DQ168" i="15" s="1"/>
  <c r="DI168" i="15"/>
  <c r="DJ168" i="15" s="1"/>
  <c r="DW154" i="15"/>
  <c r="DX154" i="15" s="1"/>
  <c r="DW146" i="15"/>
  <c r="DX146" i="15" s="1"/>
  <c r="DP146" i="15"/>
  <c r="DQ146" i="15" s="1"/>
  <c r="DI146" i="15"/>
  <c r="DJ146" i="15" s="1"/>
  <c r="DW106" i="15"/>
  <c r="DX106" i="15" s="1"/>
  <c r="DP106" i="15"/>
  <c r="DQ106" i="15" s="1"/>
  <c r="DI106" i="15"/>
  <c r="DJ106" i="15" s="1"/>
  <c r="DW85" i="15"/>
  <c r="DX85" i="15" s="1"/>
  <c r="DW84" i="15"/>
  <c r="DP84" i="15"/>
  <c r="DQ84" i="15" s="1"/>
  <c r="DI84" i="15"/>
  <c r="DJ84" i="15" s="1"/>
  <c r="DW44" i="15"/>
  <c r="DX44" i="15" s="1"/>
  <c r="DP44" i="15"/>
  <c r="DQ44" i="15" s="1"/>
  <c r="DM62" i="15"/>
  <c r="DI44" i="15"/>
  <c r="DJ44" i="15" s="1"/>
  <c r="DU40" i="15"/>
  <c r="DT40" i="15"/>
  <c r="DW22" i="15"/>
  <c r="DX22" i="15" s="1"/>
  <c r="DI24" i="15"/>
  <c r="DP24" i="15" s="1"/>
  <c r="DQ24" i="15" s="1"/>
  <c r="DP29" i="15"/>
  <c r="DP30" i="15"/>
  <c r="DQ30" i="15" s="1"/>
  <c r="DI101" i="15"/>
  <c r="DJ101" i="15" s="1"/>
  <c r="DI97" i="15"/>
  <c r="DJ97" i="15" s="1"/>
  <c r="DI152" i="15"/>
  <c r="DJ152" i="15" s="1"/>
  <c r="DI246" i="15"/>
  <c r="DJ246" i="15" s="1"/>
  <c r="DI242" i="15"/>
  <c r="DJ242" i="15" s="1"/>
  <c r="DI183" i="15"/>
  <c r="DJ183" i="15" s="1"/>
  <c r="DI225" i="15"/>
  <c r="DJ225" i="15" s="1"/>
  <c r="DI54" i="15"/>
  <c r="DJ54" i="15" s="1"/>
  <c r="DI120" i="15"/>
  <c r="DJ120" i="15" s="1"/>
  <c r="DI99" i="15"/>
  <c r="DI162" i="15"/>
  <c r="DJ162" i="15" s="1"/>
  <c r="DI182" i="15"/>
  <c r="DJ182" i="15" s="1"/>
  <c r="DI224" i="15"/>
  <c r="DJ224" i="15" s="1"/>
  <c r="DI244" i="15"/>
  <c r="DJ244" i="15" s="1"/>
  <c r="DI57" i="15"/>
  <c r="DJ57" i="15" s="1"/>
  <c r="DI56" i="15"/>
  <c r="DJ56" i="15" s="1"/>
  <c r="DI247" i="15"/>
  <c r="DJ247" i="15" s="1"/>
  <c r="DI33" i="15"/>
  <c r="DJ33" i="15" s="1"/>
  <c r="DI61" i="15"/>
  <c r="DJ61" i="15" s="1"/>
  <c r="DI123" i="15"/>
  <c r="DJ123" i="15" s="1"/>
  <c r="DI119" i="15"/>
  <c r="DJ119" i="15" s="1"/>
  <c r="DI115" i="15"/>
  <c r="DJ115" i="15" s="1"/>
  <c r="DI98" i="15"/>
  <c r="DJ98" i="15" s="1"/>
  <c r="DI161" i="15"/>
  <c r="DJ161" i="15" s="1"/>
  <c r="DI157" i="15"/>
  <c r="DJ157" i="15" s="1"/>
  <c r="DI185" i="15"/>
  <c r="DJ185" i="15" s="1"/>
  <c r="DI223" i="15"/>
  <c r="DJ223" i="15" s="1"/>
  <c r="DI222" i="15"/>
  <c r="DJ222" i="15" s="1"/>
  <c r="DF248" i="15"/>
  <c r="DG248" i="15"/>
  <c r="DH248" i="15"/>
  <c r="DH226" i="15"/>
  <c r="DG226" i="15"/>
  <c r="DF226" i="15"/>
  <c r="DI180" i="15"/>
  <c r="DJ180" i="15" s="1"/>
  <c r="DF186" i="15"/>
  <c r="DG186" i="15"/>
  <c r="DH186" i="15"/>
  <c r="DF164" i="15"/>
  <c r="DG164" i="15"/>
  <c r="DH164" i="15"/>
  <c r="DG102" i="15"/>
  <c r="DF102" i="15"/>
  <c r="DH102" i="15"/>
  <c r="DF124" i="15"/>
  <c r="DG124" i="15"/>
  <c r="DH124" i="15"/>
  <c r="DI58" i="15"/>
  <c r="DJ58" i="15" s="1"/>
  <c r="DF62" i="15"/>
  <c r="DG62" i="15"/>
  <c r="DH62" i="15"/>
  <c r="DH40" i="15"/>
  <c r="DI32" i="15"/>
  <c r="DJ32" i="15" s="1"/>
  <c r="DI23" i="15"/>
  <c r="DJ23" i="15" s="1"/>
  <c r="DI39" i="15"/>
  <c r="DI27" i="15"/>
  <c r="DJ27" i="15" s="1"/>
  <c r="DI38" i="15"/>
  <c r="DI26" i="15"/>
  <c r="DI37" i="15"/>
  <c r="DI25" i="15"/>
  <c r="DI31" i="15"/>
  <c r="DJ31" i="15" s="1"/>
  <c r="DI28" i="15"/>
  <c r="DI35" i="15"/>
  <c r="DI36" i="15"/>
  <c r="DJ36" i="15" s="1"/>
  <c r="DI34" i="15"/>
  <c r="DJ34" i="15" s="1"/>
  <c r="DF40" i="15"/>
  <c r="DG40" i="15"/>
  <c r="R228" i="15"/>
  <c r="Q229" i="15"/>
  <c r="P229" i="15"/>
  <c r="R166" i="15"/>
  <c r="Q167" i="15"/>
  <c r="P167" i="15"/>
  <c r="P105" i="15"/>
  <c r="S104" i="15"/>
  <c r="R105" i="15"/>
  <c r="Q105" i="15"/>
  <c r="R82" i="15"/>
  <c r="Q83" i="15"/>
  <c r="AJ14" i="15" l="1"/>
  <c r="AR14" i="15" s="1"/>
  <c r="DX62" i="15"/>
  <c r="DX42" i="15" s="1"/>
  <c r="DY42" i="15" s="1"/>
  <c r="DJ186" i="15"/>
  <c r="DJ166" i="15" s="1"/>
  <c r="DK166" i="15" s="1"/>
  <c r="DJ102" i="15"/>
  <c r="DJ82" i="15" s="1"/>
  <c r="DK82" i="15" s="1"/>
  <c r="DQ186" i="15"/>
  <c r="DQ166" i="15" s="1"/>
  <c r="DR166" i="15" s="1"/>
  <c r="DQ102" i="15"/>
  <c r="DQ82" i="15" s="1"/>
  <c r="DR82" i="15" s="1"/>
  <c r="BM13" i="15"/>
  <c r="BU13" i="15" s="1"/>
  <c r="DQ124" i="15"/>
  <c r="DQ104" i="15" s="1"/>
  <c r="DR104" i="15" s="1"/>
  <c r="DX124" i="15"/>
  <c r="DX104" i="15" s="1"/>
  <c r="DY104" i="15" s="1"/>
  <c r="DJ226" i="15"/>
  <c r="DJ206" i="15" s="1"/>
  <c r="DK206" i="15" s="1"/>
  <c r="DJ62" i="15"/>
  <c r="DJ42" i="15" s="1"/>
  <c r="DK42" i="15" s="1"/>
  <c r="DX248" i="15"/>
  <c r="DX228" i="15" s="1"/>
  <c r="DY228" i="15" s="1"/>
  <c r="DJ248" i="15"/>
  <c r="DJ228" i="15" s="1"/>
  <c r="DK228" i="15" s="1"/>
  <c r="DJ164" i="15"/>
  <c r="DJ144" i="15" s="1"/>
  <c r="DK144" i="15" s="1"/>
  <c r="DQ164" i="15"/>
  <c r="DQ144" i="15" s="1"/>
  <c r="DR144" i="15" s="1"/>
  <c r="DX164" i="15"/>
  <c r="DX144" i="15" s="1"/>
  <c r="DY144" i="15" s="1"/>
  <c r="DQ62" i="15"/>
  <c r="DQ42" i="15" s="1"/>
  <c r="DR42" i="15" s="1"/>
  <c r="DX102" i="15"/>
  <c r="DX82" i="15" s="1"/>
  <c r="DY82" i="15" s="1"/>
  <c r="DQ226" i="15"/>
  <c r="DQ206" i="15" s="1"/>
  <c r="DR206" i="15" s="1"/>
  <c r="DJ28" i="15"/>
  <c r="DJ124" i="15"/>
  <c r="DJ104" i="15" s="1"/>
  <c r="DK104" i="15" s="1"/>
  <c r="DX186" i="15"/>
  <c r="DX166" i="15" s="1"/>
  <c r="DY166" i="15" s="1"/>
  <c r="DX226" i="15"/>
  <c r="DX206" i="15" s="1"/>
  <c r="DY206" i="15" s="1"/>
  <c r="DP38" i="15"/>
  <c r="DQ38" i="15" s="1"/>
  <c r="DJ24" i="15"/>
  <c r="DJ25" i="15"/>
  <c r="DJ39" i="15"/>
  <c r="BM14" i="15"/>
  <c r="BU14" i="15" s="1"/>
  <c r="DQ248" i="15"/>
  <c r="DQ228" i="15" s="1"/>
  <c r="DR228" i="15" s="1"/>
  <c r="DJ35" i="15"/>
  <c r="DJ37" i="15"/>
  <c r="DJ26" i="15"/>
  <c r="DJ38" i="15"/>
  <c r="BG19" i="16"/>
  <c r="CK19" i="16"/>
  <c r="CL19" i="16" s="1"/>
  <c r="DF20" i="16"/>
  <c r="S40" i="16"/>
  <c r="S21" i="16"/>
  <c r="T20" i="16"/>
  <c r="DX40" i="15"/>
  <c r="DX20" i="15" s="1"/>
  <c r="DY20" i="15" s="1"/>
  <c r="DP33" i="15"/>
  <c r="DQ33" i="15" s="1"/>
  <c r="DP28" i="15"/>
  <c r="DQ28" i="15" s="1"/>
  <c r="DP34" i="15"/>
  <c r="DQ34" i="15" s="1"/>
  <c r="DP39" i="15"/>
  <c r="DQ39" i="15" s="1"/>
  <c r="DP35" i="15"/>
  <c r="DQ35" i="15" s="1"/>
  <c r="S228" i="15"/>
  <c r="R229" i="15"/>
  <c r="S166" i="15"/>
  <c r="R167" i="15"/>
  <c r="S105" i="15"/>
  <c r="T104" i="15"/>
  <c r="S82" i="15"/>
  <c r="R83" i="15"/>
  <c r="DJ40" i="15" l="1"/>
  <c r="DJ20" i="15" s="1"/>
  <c r="DK20" i="15" s="1"/>
  <c r="BM17" i="15"/>
  <c r="BU17" i="15" s="1"/>
  <c r="CP17" i="15"/>
  <c r="CX17" i="15" s="1"/>
  <c r="CP16" i="15"/>
  <c r="CX16" i="15" s="1"/>
  <c r="BM12" i="15"/>
  <c r="BU12" i="15" s="1"/>
  <c r="CP13" i="15"/>
  <c r="CX13" i="15" s="1"/>
  <c r="CP12" i="15"/>
  <c r="CX12" i="15" s="1"/>
  <c r="DM20" i="16"/>
  <c r="DT20" i="16"/>
  <c r="T40" i="16"/>
  <c r="T21" i="16"/>
  <c r="U20" i="16"/>
  <c r="DP27" i="15"/>
  <c r="DP32" i="15"/>
  <c r="DP25" i="15"/>
  <c r="DP23" i="15"/>
  <c r="DN40" i="15"/>
  <c r="DP31" i="15"/>
  <c r="DP36" i="15"/>
  <c r="DO40" i="15"/>
  <c r="DP26" i="15"/>
  <c r="DP37" i="15"/>
  <c r="DM40" i="15"/>
  <c r="DP22" i="15"/>
  <c r="DQ22" i="15" s="1"/>
  <c r="S229" i="15"/>
  <c r="T228" i="15"/>
  <c r="S167" i="15"/>
  <c r="T166" i="15"/>
  <c r="T105" i="15"/>
  <c r="U104" i="15"/>
  <c r="S83" i="15"/>
  <c r="T82" i="15"/>
  <c r="DQ23" i="15" l="1"/>
  <c r="DQ40" i="15" s="1"/>
  <c r="DQ20" i="15" s="1"/>
  <c r="DR20" i="15" s="1"/>
  <c r="L12" i="15" s="1"/>
  <c r="AJ13" i="15"/>
  <c r="AR13" i="15" s="1"/>
  <c r="DQ25" i="15"/>
  <c r="AJ15" i="15"/>
  <c r="AR15" i="15" s="1"/>
  <c r="DQ32" i="15"/>
  <c r="BM16" i="15"/>
  <c r="BU16" i="15" s="1"/>
  <c r="DQ27" i="15"/>
  <c r="AJ17" i="15"/>
  <c r="AR17" i="15" s="1"/>
  <c r="DQ37" i="15"/>
  <c r="CP15" i="15"/>
  <c r="CX15" i="15" s="1"/>
  <c r="S17" i="15" s="1"/>
  <c r="DQ26" i="15"/>
  <c r="AJ16" i="15"/>
  <c r="AR16" i="15" s="1"/>
  <c r="DQ31" i="15"/>
  <c r="BM15" i="15"/>
  <c r="BU15" i="15" s="1"/>
  <c r="S16" i="15" s="1"/>
  <c r="DQ36" i="15"/>
  <c r="CP14" i="15"/>
  <c r="CX14" i="15" s="1"/>
  <c r="U40" i="16"/>
  <c r="U21" i="16"/>
  <c r="V20" i="16"/>
  <c r="AJ12" i="15"/>
  <c r="AR12" i="15" s="1"/>
  <c r="T229" i="15"/>
  <c r="U228" i="15"/>
  <c r="T167" i="15"/>
  <c r="U166" i="15"/>
  <c r="U105" i="15"/>
  <c r="V104" i="15"/>
  <c r="T83" i="15"/>
  <c r="U82" i="15"/>
  <c r="S15" i="15" l="1"/>
  <c r="S18" i="15" s="1"/>
  <c r="L15" i="15" s="1"/>
  <c r="V40" i="16"/>
  <c r="V21" i="16"/>
  <c r="W20" i="16"/>
  <c r="U229" i="15"/>
  <c r="V228" i="15"/>
  <c r="U167" i="15"/>
  <c r="V166" i="15"/>
  <c r="V105" i="15"/>
  <c r="W104" i="15"/>
  <c r="U83" i="15"/>
  <c r="V82" i="15"/>
  <c r="W21" i="16" l="1"/>
  <c r="W40" i="16"/>
  <c r="X20" i="16"/>
  <c r="V229" i="15"/>
  <c r="W228" i="15"/>
  <c r="V167" i="15"/>
  <c r="W166" i="15"/>
  <c r="W105" i="15"/>
  <c r="X104" i="15"/>
  <c r="V83" i="15"/>
  <c r="W82" i="15"/>
  <c r="Y20" i="16" l="1"/>
  <c r="X40" i="16"/>
  <c r="X21" i="16"/>
  <c r="W229" i="15"/>
  <c r="X228" i="15"/>
  <c r="W167" i="15"/>
  <c r="X166" i="15"/>
  <c r="Y104" i="15"/>
  <c r="X105" i="15"/>
  <c r="W83" i="15"/>
  <c r="X82" i="15"/>
  <c r="Y40" i="16" l="1"/>
  <c r="Z20" i="16"/>
  <c r="Y21" i="16"/>
  <c r="Y228" i="15"/>
  <c r="X229" i="15"/>
  <c r="X167" i="15"/>
  <c r="Y166" i="15"/>
  <c r="Z104" i="15"/>
  <c r="Y105" i="15"/>
  <c r="Y82" i="15"/>
  <c r="X83" i="15"/>
  <c r="Z40" i="16" l="1"/>
  <c r="AA20" i="16"/>
  <c r="Z21" i="16"/>
  <c r="Z228" i="15"/>
  <c r="Y229" i="15"/>
  <c r="Z166" i="15"/>
  <c r="Y167" i="15"/>
  <c r="AA104" i="15"/>
  <c r="Z105" i="15"/>
  <c r="Z82" i="15"/>
  <c r="Y83" i="15"/>
  <c r="AA40" i="16" l="1"/>
  <c r="AA21" i="16"/>
  <c r="AB20" i="16"/>
  <c r="AA228" i="15"/>
  <c r="Z229" i="15"/>
  <c r="AA166" i="15"/>
  <c r="Z167" i="15"/>
  <c r="AB104" i="15"/>
  <c r="AA105" i="15"/>
  <c r="AA82" i="15"/>
  <c r="Z83" i="15"/>
  <c r="AC20" i="16" l="1"/>
  <c r="AB40" i="16"/>
  <c r="AB21" i="16"/>
  <c r="AB228" i="15"/>
  <c r="AA229" i="15"/>
  <c r="AB166" i="15"/>
  <c r="AA167" i="15"/>
  <c r="AC104" i="15"/>
  <c r="AB105" i="15"/>
  <c r="AB82" i="15"/>
  <c r="AA83" i="15"/>
  <c r="AC40" i="16" l="1"/>
  <c r="AD20" i="16"/>
  <c r="AC21" i="16"/>
  <c r="AC228" i="15"/>
  <c r="AB229" i="15"/>
  <c r="AC166" i="15"/>
  <c r="AB167" i="15"/>
  <c r="AD104" i="15"/>
  <c r="AC105" i="15"/>
  <c r="AC82" i="15"/>
  <c r="AB83" i="15"/>
  <c r="AD40" i="16" l="1"/>
  <c r="AD21" i="16"/>
  <c r="AE20" i="16"/>
  <c r="AD228" i="15"/>
  <c r="AC229" i="15"/>
  <c r="AD166" i="15"/>
  <c r="AC167" i="15"/>
  <c r="AE104" i="15"/>
  <c r="AD105" i="15"/>
  <c r="AD82" i="15"/>
  <c r="AC83" i="15"/>
  <c r="AE40" i="16" l="1"/>
  <c r="AE21" i="16"/>
  <c r="AF20" i="16"/>
  <c r="AE228" i="15"/>
  <c r="AD229" i="15"/>
  <c r="AE166" i="15"/>
  <c r="AD167" i="15"/>
  <c r="AF104" i="15"/>
  <c r="AE105" i="15"/>
  <c r="AE82" i="15"/>
  <c r="AD83" i="15"/>
  <c r="AF40" i="16" l="1"/>
  <c r="AF21" i="16"/>
  <c r="AG20" i="16"/>
  <c r="AE229" i="15"/>
  <c r="AF228" i="15"/>
  <c r="AE167" i="15"/>
  <c r="AF166" i="15"/>
  <c r="AF105" i="15"/>
  <c r="AG104" i="15"/>
  <c r="AE83" i="15"/>
  <c r="AF82" i="15"/>
  <c r="AG40" i="16" l="1"/>
  <c r="AG21" i="16"/>
  <c r="AH20" i="16"/>
  <c r="AF229" i="15"/>
  <c r="AG228" i="15"/>
  <c r="AF167" i="15"/>
  <c r="AG166" i="15"/>
  <c r="AG105" i="15"/>
  <c r="AH104" i="15"/>
  <c r="AF83" i="15"/>
  <c r="AG82" i="15"/>
  <c r="AH40" i="16" l="1"/>
  <c r="AH21" i="16"/>
  <c r="AI20" i="16"/>
  <c r="AG229" i="15"/>
  <c r="AH228" i="15"/>
  <c r="AG167" i="15"/>
  <c r="AH166" i="15"/>
  <c r="AH105" i="15"/>
  <c r="AI104" i="15"/>
  <c r="AG83" i="15"/>
  <c r="AH82" i="15"/>
  <c r="AI21" i="16" l="1"/>
  <c r="AI40" i="16"/>
  <c r="AJ20" i="16"/>
  <c r="AH229" i="15"/>
  <c r="AI228" i="15"/>
  <c r="AH167" i="15"/>
  <c r="AI166" i="15"/>
  <c r="AI105" i="15"/>
  <c r="AJ104" i="15"/>
  <c r="AH83" i="15"/>
  <c r="AI82" i="15"/>
  <c r="AK20" i="16" l="1"/>
  <c r="AJ21" i="16"/>
  <c r="AJ40" i="16"/>
  <c r="AI229" i="15"/>
  <c r="AJ228" i="15"/>
  <c r="AI167" i="15"/>
  <c r="AJ166" i="15"/>
  <c r="AJ105" i="15"/>
  <c r="AK104" i="15"/>
  <c r="AI83" i="15"/>
  <c r="AJ82" i="15"/>
  <c r="AK40" i="16" l="1"/>
  <c r="AL20" i="16"/>
  <c r="AK21" i="16"/>
  <c r="AK228" i="15"/>
  <c r="AJ229" i="15"/>
  <c r="AJ167" i="15"/>
  <c r="AK166" i="15"/>
  <c r="AL104" i="15"/>
  <c r="AK105" i="15"/>
  <c r="AK82" i="15"/>
  <c r="AJ83" i="15"/>
  <c r="AL40" i="16" l="1"/>
  <c r="AM20" i="16"/>
  <c r="AL21" i="16"/>
  <c r="AL228" i="15"/>
  <c r="AK229" i="15"/>
  <c r="AL166" i="15"/>
  <c r="AK167" i="15"/>
  <c r="AM104" i="15"/>
  <c r="AL105" i="15"/>
  <c r="AL82" i="15"/>
  <c r="AK83" i="15"/>
  <c r="AM40" i="16" l="1"/>
  <c r="AN20" i="16"/>
  <c r="AM21" i="16"/>
  <c r="AM228" i="15"/>
  <c r="AL229" i="15"/>
  <c r="AM166" i="15"/>
  <c r="AL167" i="15"/>
  <c r="AN104" i="15"/>
  <c r="AM105" i="15"/>
  <c r="AM82" i="15"/>
  <c r="AL83" i="15"/>
  <c r="AO20" i="16" l="1"/>
  <c r="AN21" i="16"/>
  <c r="AN40" i="16"/>
  <c r="AN228" i="15"/>
  <c r="AM229" i="15"/>
  <c r="AN166" i="15"/>
  <c r="AM167" i="15"/>
  <c r="AO104" i="15"/>
  <c r="AN105" i="15"/>
  <c r="AN82" i="15"/>
  <c r="AM83" i="15"/>
  <c r="AO40" i="16" l="1"/>
  <c r="AP20" i="16"/>
  <c r="AO21" i="16"/>
  <c r="AO228" i="15"/>
  <c r="AN229" i="15"/>
  <c r="AO166" i="15"/>
  <c r="AN167" i="15"/>
  <c r="AP104" i="15"/>
  <c r="AO105" i="15"/>
  <c r="AO82" i="15"/>
  <c r="AN83" i="15"/>
  <c r="AP21" i="16" l="1"/>
  <c r="AP40" i="16"/>
  <c r="AQ20" i="16"/>
  <c r="AP228" i="15"/>
  <c r="AO229" i="15"/>
  <c r="AP166" i="15"/>
  <c r="AO167" i="15"/>
  <c r="AQ104" i="15"/>
  <c r="AP105" i="15"/>
  <c r="AP82" i="15"/>
  <c r="AO83" i="15"/>
  <c r="AQ40" i="16" l="1"/>
  <c r="AQ21" i="16"/>
  <c r="AR20" i="16"/>
  <c r="AQ228" i="15"/>
  <c r="AP229" i="15"/>
  <c r="AQ166" i="15"/>
  <c r="AP167" i="15"/>
  <c r="AQ105" i="15"/>
  <c r="AR104" i="15"/>
  <c r="AQ82" i="15"/>
  <c r="AP83" i="15"/>
  <c r="AR40" i="16" l="1"/>
  <c r="AR21" i="16"/>
  <c r="AS20" i="16"/>
  <c r="AQ229" i="15"/>
  <c r="AR228" i="15"/>
  <c r="AQ167" i="15"/>
  <c r="AR166" i="15"/>
  <c r="AR105" i="15"/>
  <c r="AS104" i="15"/>
  <c r="AQ83" i="15"/>
  <c r="AR82" i="15"/>
  <c r="AS40" i="16" l="1"/>
  <c r="AS21" i="16"/>
  <c r="AT20" i="16"/>
  <c r="AR229" i="15"/>
  <c r="AS228" i="15"/>
  <c r="AR167" i="15"/>
  <c r="AS166" i="15"/>
  <c r="AS105" i="15"/>
  <c r="AT104" i="15"/>
  <c r="AR83" i="15"/>
  <c r="AS82" i="15"/>
  <c r="AT21" i="16" l="1"/>
  <c r="AU20" i="16"/>
  <c r="AT40" i="16"/>
  <c r="AS229" i="15"/>
  <c r="AT228" i="15"/>
  <c r="AS167" i="15"/>
  <c r="AT166" i="15"/>
  <c r="AT105" i="15"/>
  <c r="AU104" i="15"/>
  <c r="AS83" i="15"/>
  <c r="AT82" i="15"/>
  <c r="AU21" i="16" l="1"/>
  <c r="AU40" i="16"/>
  <c r="AV20" i="16"/>
  <c r="AT229" i="15"/>
  <c r="AU228" i="15"/>
  <c r="AT167" i="15"/>
  <c r="AU166" i="15"/>
  <c r="AU105" i="15"/>
  <c r="AV104" i="15"/>
  <c r="AT83" i="15"/>
  <c r="AU82" i="15"/>
  <c r="AW20" i="16" l="1"/>
  <c r="AV40" i="16"/>
  <c r="AV21" i="16"/>
  <c r="AU229" i="15"/>
  <c r="AV228" i="15"/>
  <c r="AU167" i="15"/>
  <c r="AV166" i="15"/>
  <c r="AV105" i="15"/>
  <c r="AW104" i="15"/>
  <c r="AU83" i="15"/>
  <c r="AV82" i="15"/>
  <c r="AX20" i="16" l="1"/>
  <c r="AW40" i="16"/>
  <c r="AW21" i="16"/>
  <c r="AW228" i="15"/>
  <c r="AV229" i="15"/>
  <c r="AW166" i="15"/>
  <c r="AV167" i="15"/>
  <c r="AX104" i="15"/>
  <c r="AW105" i="15"/>
  <c r="AW82" i="15"/>
  <c r="AV83" i="15"/>
  <c r="AX40" i="16" l="1"/>
  <c r="AY20" i="16"/>
  <c r="AX21" i="16"/>
  <c r="AX228" i="15"/>
  <c r="AW229" i="15"/>
  <c r="AX166" i="15"/>
  <c r="AW167" i="15"/>
  <c r="AY104" i="15"/>
  <c r="AX105" i="15"/>
  <c r="AX82" i="15"/>
  <c r="AW83" i="15"/>
  <c r="AY40" i="16" l="1"/>
  <c r="AZ20" i="16"/>
  <c r="AY21" i="16"/>
  <c r="AY228" i="15"/>
  <c r="AX229" i="15"/>
  <c r="AY166" i="15"/>
  <c r="AX167" i="15"/>
  <c r="AZ104" i="15"/>
  <c r="AY105" i="15"/>
  <c r="AY82" i="15"/>
  <c r="AX83" i="15"/>
  <c r="BA20" i="16" l="1"/>
  <c r="AZ40" i="16"/>
  <c r="AZ21" i="16"/>
  <c r="AZ228" i="15"/>
  <c r="AY229" i="15"/>
  <c r="AZ166" i="15"/>
  <c r="AY167" i="15"/>
  <c r="BA104" i="15"/>
  <c r="AZ105" i="15"/>
  <c r="AZ82" i="15"/>
  <c r="AY83" i="15"/>
  <c r="BA40" i="16" l="1"/>
  <c r="BA21" i="16"/>
  <c r="BB20" i="16"/>
  <c r="BA228" i="15"/>
  <c r="AZ229" i="15"/>
  <c r="BA166" i="15"/>
  <c r="AZ167" i="15"/>
  <c r="BB104" i="15"/>
  <c r="BA105" i="15"/>
  <c r="BA82" i="15"/>
  <c r="AZ83" i="15"/>
  <c r="BB40" i="16" l="1"/>
  <c r="BB21" i="16"/>
  <c r="BC20" i="16"/>
  <c r="BB228" i="15"/>
  <c r="BA229" i="15"/>
  <c r="BB166" i="15"/>
  <c r="BA167" i="15"/>
  <c r="BC104" i="15"/>
  <c r="BB105" i="15"/>
  <c r="BB82" i="15"/>
  <c r="BA83" i="15"/>
  <c r="BC40" i="16" l="1"/>
  <c r="BC21" i="16"/>
  <c r="BD20" i="16"/>
  <c r="BC228" i="15"/>
  <c r="BB229" i="15"/>
  <c r="BC166" i="15"/>
  <c r="BB167" i="15"/>
  <c r="BC105" i="15"/>
  <c r="BD104" i="15"/>
  <c r="BC82" i="15"/>
  <c r="BB83" i="15"/>
  <c r="BD40" i="16" l="1"/>
  <c r="BD21" i="16"/>
  <c r="BE20" i="16"/>
  <c r="BD228" i="15"/>
  <c r="BC229" i="15"/>
  <c r="BC167" i="15"/>
  <c r="BD166" i="15"/>
  <c r="BD105" i="15"/>
  <c r="BE104" i="15"/>
  <c r="BC83" i="15"/>
  <c r="BD82" i="15"/>
  <c r="BE40" i="16" l="1"/>
  <c r="BE21" i="16"/>
  <c r="BF20" i="16"/>
  <c r="BD229" i="15"/>
  <c r="BE228" i="15"/>
  <c r="BD167" i="15"/>
  <c r="BE166" i="15"/>
  <c r="BE105" i="15"/>
  <c r="BF104" i="15"/>
  <c r="BD83" i="15"/>
  <c r="BE82" i="15"/>
  <c r="BF21" i="16" l="1"/>
  <c r="BG20" i="16"/>
  <c r="BF40" i="16"/>
  <c r="BE229" i="15"/>
  <c r="BF228" i="15"/>
  <c r="BE167" i="15"/>
  <c r="BF166" i="15"/>
  <c r="BF105" i="15"/>
  <c r="BG104" i="15"/>
  <c r="BE83" i="15"/>
  <c r="BF82" i="15"/>
  <c r="BG40" i="16" l="1"/>
  <c r="BG21" i="16"/>
  <c r="BH20" i="16"/>
  <c r="BF229" i="15"/>
  <c r="BG228" i="15"/>
  <c r="BF167" i="15"/>
  <c r="BG166" i="15"/>
  <c r="BG105" i="15"/>
  <c r="BH104" i="15"/>
  <c r="BF83" i="15"/>
  <c r="BG82" i="15"/>
  <c r="BI20" i="16" l="1"/>
  <c r="BH40" i="16"/>
  <c r="BH21" i="16"/>
  <c r="BG229" i="15"/>
  <c r="BH228" i="15"/>
  <c r="BG167" i="15"/>
  <c r="BH166" i="15"/>
  <c r="BI104" i="15"/>
  <c r="BH105" i="15"/>
  <c r="BG83" i="15"/>
  <c r="BH82" i="15"/>
  <c r="BJ20" i="16" l="1"/>
  <c r="BI40" i="16"/>
  <c r="BI21" i="16"/>
  <c r="BI228" i="15"/>
  <c r="BH229" i="15"/>
  <c r="BI166" i="15"/>
  <c r="BH167" i="15"/>
  <c r="BJ104" i="15"/>
  <c r="BI105" i="15"/>
  <c r="BH83" i="15"/>
  <c r="BI82" i="15"/>
  <c r="BJ40" i="16" l="1"/>
  <c r="BK20" i="16"/>
  <c r="BJ21" i="16"/>
  <c r="BJ228" i="15"/>
  <c r="BI229" i="15"/>
  <c r="BJ166" i="15"/>
  <c r="BI167" i="15"/>
  <c r="BK104" i="15"/>
  <c r="BJ105" i="15"/>
  <c r="BJ82" i="15"/>
  <c r="BI83" i="15"/>
  <c r="BK40" i="16" l="1"/>
  <c r="BK21" i="16"/>
  <c r="BL20" i="16"/>
  <c r="BK228" i="15"/>
  <c r="BJ229" i="15"/>
  <c r="BK166" i="15"/>
  <c r="BJ167" i="15"/>
  <c r="BL104" i="15"/>
  <c r="BK105" i="15"/>
  <c r="BK82" i="15"/>
  <c r="BJ83" i="15"/>
  <c r="BM20" i="16" l="1"/>
  <c r="BL21" i="16"/>
  <c r="BL40" i="16"/>
  <c r="BL228" i="15"/>
  <c r="BK229" i="15"/>
  <c r="BL166" i="15"/>
  <c r="BK167" i="15"/>
  <c r="BM104" i="15"/>
  <c r="BL105" i="15"/>
  <c r="BL82" i="15"/>
  <c r="BK83" i="15"/>
  <c r="BM40" i="16" l="1"/>
  <c r="BM21" i="16"/>
  <c r="BN20" i="16"/>
  <c r="BM228" i="15"/>
  <c r="BL229" i="15"/>
  <c r="BM166" i="15"/>
  <c r="BL167" i="15"/>
  <c r="BN104" i="15"/>
  <c r="BM105" i="15"/>
  <c r="BM82" i="15"/>
  <c r="BL83" i="15"/>
  <c r="BN21" i="16" l="1"/>
  <c r="BN40" i="16"/>
  <c r="BO20" i="16"/>
  <c r="BN228" i="15"/>
  <c r="BM229" i="15"/>
  <c r="BN166" i="15"/>
  <c r="BM167" i="15"/>
  <c r="BO104" i="15"/>
  <c r="BN105" i="15"/>
  <c r="BN82" i="15"/>
  <c r="BM83" i="15"/>
  <c r="BO40" i="16" l="1"/>
  <c r="BO21" i="16"/>
  <c r="BP20" i="16"/>
  <c r="BO228" i="15"/>
  <c r="BN229" i="15"/>
  <c r="BO166" i="15"/>
  <c r="BN167" i="15"/>
  <c r="BO105" i="15"/>
  <c r="BP104" i="15"/>
  <c r="BO82" i="15"/>
  <c r="BN83" i="15"/>
  <c r="BP40" i="16" l="1"/>
  <c r="BP21" i="16"/>
  <c r="BQ20" i="16"/>
  <c r="BO229" i="15"/>
  <c r="BP228" i="15"/>
  <c r="BO167" i="15"/>
  <c r="BP166" i="15"/>
  <c r="BP105" i="15"/>
  <c r="BQ104" i="15"/>
  <c r="BO83" i="15"/>
  <c r="BP82" i="15"/>
  <c r="BQ40" i="16" l="1"/>
  <c r="BQ21" i="16"/>
  <c r="BR20" i="16"/>
  <c r="BP229" i="15"/>
  <c r="BQ228" i="15"/>
  <c r="BP167" i="15"/>
  <c r="BQ166" i="15"/>
  <c r="BQ105" i="15"/>
  <c r="BR104" i="15"/>
  <c r="BP83" i="15"/>
  <c r="BQ82" i="15"/>
  <c r="BR40" i="16" l="1"/>
  <c r="BS20" i="16"/>
  <c r="BR21" i="16"/>
  <c r="BQ229" i="15"/>
  <c r="BR228" i="15"/>
  <c r="BQ167" i="15"/>
  <c r="BR166" i="15"/>
  <c r="BR105" i="15"/>
  <c r="BS104" i="15"/>
  <c r="BQ83" i="15"/>
  <c r="BR82" i="15"/>
  <c r="BS21" i="16" l="1"/>
  <c r="BS40" i="16"/>
  <c r="BT20" i="16"/>
  <c r="BR229" i="15"/>
  <c r="BS228" i="15"/>
  <c r="BR167" i="15"/>
  <c r="BS166" i="15"/>
  <c r="BS105" i="15"/>
  <c r="BT104" i="15"/>
  <c r="BR83" i="15"/>
  <c r="BS82" i="15"/>
  <c r="BT40" i="16" l="1"/>
  <c r="BU20" i="16"/>
  <c r="BT21" i="16"/>
  <c r="BS229" i="15"/>
  <c r="BT228" i="15"/>
  <c r="BS167" i="15"/>
  <c r="BT166" i="15"/>
  <c r="BU104" i="15"/>
  <c r="BT105" i="15"/>
  <c r="BS83" i="15"/>
  <c r="BT82" i="15"/>
  <c r="BU40" i="16" l="1"/>
  <c r="BV20" i="16"/>
  <c r="BV40" i="16" s="1"/>
  <c r="BU21" i="16"/>
  <c r="BU228" i="15"/>
  <c r="BT229" i="15"/>
  <c r="BT167" i="15"/>
  <c r="BU166" i="15"/>
  <c r="BV104" i="15"/>
  <c r="BU105" i="15"/>
  <c r="BU82" i="15"/>
  <c r="BT83" i="15"/>
  <c r="BW20" i="16" l="1"/>
  <c r="BV21" i="16"/>
  <c r="BV228" i="15"/>
  <c r="BU229" i="15"/>
  <c r="BV166" i="15"/>
  <c r="BU167" i="15"/>
  <c r="BW104" i="15"/>
  <c r="BV105" i="15"/>
  <c r="BV82" i="15"/>
  <c r="BU83" i="15"/>
  <c r="BW40" i="16" l="1"/>
  <c r="BX20" i="16"/>
  <c r="BW21" i="16"/>
  <c r="BW228" i="15"/>
  <c r="BV229" i="15"/>
  <c r="BW166" i="15"/>
  <c r="BV167" i="15"/>
  <c r="BX104" i="15"/>
  <c r="BW105" i="15"/>
  <c r="BW82" i="15"/>
  <c r="BV83" i="15"/>
  <c r="BY20" i="16" l="1"/>
  <c r="BX40" i="16"/>
  <c r="BX21" i="16"/>
  <c r="BX228" i="15"/>
  <c r="BW229" i="15"/>
  <c r="BX166" i="15"/>
  <c r="BW167" i="15"/>
  <c r="BY104" i="15"/>
  <c r="BX105" i="15"/>
  <c r="BX82" i="15"/>
  <c r="BW83" i="15"/>
  <c r="BY21" i="16" l="1"/>
  <c r="BZ20" i="16"/>
  <c r="BY40" i="16"/>
  <c r="BY228" i="15"/>
  <c r="BX229" i="15"/>
  <c r="BY166" i="15"/>
  <c r="BX167" i="15"/>
  <c r="BZ104" i="15"/>
  <c r="BY105" i="15"/>
  <c r="BY82" i="15"/>
  <c r="BX83" i="15"/>
  <c r="BZ40" i="16" l="1"/>
  <c r="BZ21" i="16"/>
  <c r="CA20" i="16"/>
  <c r="BZ228" i="15"/>
  <c r="BY229" i="15"/>
  <c r="BZ166" i="15"/>
  <c r="BY167" i="15"/>
  <c r="CA104" i="15"/>
  <c r="BZ105" i="15"/>
  <c r="BZ82" i="15"/>
  <c r="BY83" i="15"/>
  <c r="CA40" i="16" l="1"/>
  <c r="CA21" i="16"/>
  <c r="CB20" i="16"/>
  <c r="CA228" i="15"/>
  <c r="BZ229" i="15"/>
  <c r="CA166" i="15"/>
  <c r="BZ167" i="15"/>
  <c r="CB104" i="15"/>
  <c r="CA105" i="15"/>
  <c r="CA82" i="15"/>
  <c r="BZ83" i="15"/>
  <c r="CB40" i="16" l="1"/>
  <c r="CB21" i="16"/>
  <c r="CC20" i="16"/>
  <c r="CA229" i="15"/>
  <c r="CB228" i="15"/>
  <c r="CB166" i="15"/>
  <c r="CA167" i="15"/>
  <c r="CB105" i="15"/>
  <c r="CC104" i="15"/>
  <c r="CA83" i="15"/>
  <c r="CB82" i="15"/>
  <c r="CC40" i="16" l="1"/>
  <c r="CC21" i="16"/>
  <c r="CD20" i="16"/>
  <c r="CB229" i="15"/>
  <c r="CC228" i="15"/>
  <c r="CB167" i="15"/>
  <c r="CC166" i="15"/>
  <c r="CC105" i="15"/>
  <c r="CD104" i="15"/>
  <c r="CB83" i="15"/>
  <c r="CC82" i="15"/>
  <c r="CD21" i="16" l="1"/>
  <c r="CE20" i="16"/>
  <c r="CD40" i="16"/>
  <c r="CC229" i="15"/>
  <c r="CD228" i="15"/>
  <c r="CC167" i="15"/>
  <c r="CD166" i="15"/>
  <c r="CD105" i="15"/>
  <c r="CE104" i="15"/>
  <c r="CC83" i="15"/>
  <c r="CD82" i="15"/>
  <c r="CE21" i="16" l="1"/>
  <c r="CE40" i="16"/>
  <c r="CF20" i="16"/>
  <c r="CD229" i="15"/>
  <c r="CE228" i="15"/>
  <c r="CD167" i="15"/>
  <c r="CE166" i="15"/>
  <c r="CE105" i="15"/>
  <c r="CF104" i="15"/>
  <c r="CD83" i="15"/>
  <c r="CE82" i="15"/>
  <c r="CG20" i="16" l="1"/>
  <c r="CF40" i="16"/>
  <c r="CF21" i="16"/>
  <c r="CE229" i="15"/>
  <c r="CF228" i="15"/>
  <c r="CE167" i="15"/>
  <c r="CF166" i="15"/>
  <c r="CG104" i="15"/>
  <c r="CF105" i="15"/>
  <c r="CE83" i="15"/>
  <c r="CF82" i="15"/>
  <c r="CH20" i="16" l="1"/>
  <c r="CG40" i="16"/>
  <c r="CG21" i="16"/>
  <c r="CG228" i="15"/>
  <c r="CF229" i="15"/>
  <c r="CG166" i="15"/>
  <c r="CF167" i="15"/>
  <c r="CH104" i="15"/>
  <c r="CG105" i="15"/>
  <c r="CG82" i="15"/>
  <c r="CF83" i="15"/>
  <c r="CH40" i="16" l="1"/>
  <c r="CI20" i="16"/>
  <c r="CH21" i="16"/>
  <c r="CH228" i="15"/>
  <c r="CG229" i="15"/>
  <c r="CH166" i="15"/>
  <c r="CG167" i="15"/>
  <c r="CI104" i="15"/>
  <c r="CH105" i="15"/>
  <c r="CH82" i="15"/>
  <c r="CG83" i="15"/>
  <c r="CI40" i="16" l="1"/>
  <c r="CJ20" i="16"/>
  <c r="CI21" i="16"/>
  <c r="CI228" i="15"/>
  <c r="CH229" i="15"/>
  <c r="CI166" i="15"/>
  <c r="CH167" i="15"/>
  <c r="CJ104" i="15"/>
  <c r="CI105" i="15"/>
  <c r="CI82" i="15"/>
  <c r="CH83" i="15"/>
  <c r="CK20" i="16" l="1"/>
  <c r="CJ40" i="16"/>
  <c r="CJ21" i="16"/>
  <c r="CJ228" i="15"/>
  <c r="CI229" i="15"/>
  <c r="CJ166" i="15"/>
  <c r="CI167" i="15"/>
  <c r="CK104" i="15"/>
  <c r="CJ105" i="15"/>
  <c r="CJ82" i="15"/>
  <c r="CI83" i="15"/>
  <c r="CK40" i="16" l="1"/>
  <c r="CK21" i="16"/>
  <c r="CL20" i="16"/>
  <c r="CK228" i="15"/>
  <c r="CJ229" i="15"/>
  <c r="CK166" i="15"/>
  <c r="CJ167" i="15"/>
  <c r="CL104" i="15"/>
  <c r="CK105" i="15"/>
  <c r="CK82" i="15"/>
  <c r="CJ83" i="15"/>
  <c r="CL40" i="16" l="1"/>
  <c r="CL21" i="16"/>
  <c r="CM20" i="16"/>
  <c r="CL228" i="15"/>
  <c r="CK229" i="15"/>
  <c r="CL166" i="15"/>
  <c r="CK167" i="15"/>
  <c r="CM104" i="15"/>
  <c r="CL105" i="15"/>
  <c r="CL82" i="15"/>
  <c r="CK83" i="15"/>
  <c r="CM40" i="16" l="1"/>
  <c r="CM21" i="16"/>
  <c r="CN20" i="16"/>
  <c r="CM228" i="15"/>
  <c r="CL229" i="15"/>
  <c r="CM166" i="15"/>
  <c r="CL167" i="15"/>
  <c r="CN104" i="15"/>
  <c r="CM105" i="15"/>
  <c r="CM82" i="15"/>
  <c r="CL83" i="15"/>
  <c r="CN40" i="16" l="1"/>
  <c r="CN21" i="16"/>
  <c r="CO20" i="16"/>
  <c r="CM229" i="15"/>
  <c r="CN228" i="15"/>
  <c r="CM167" i="15"/>
  <c r="CN166" i="15"/>
  <c r="CN105" i="15"/>
  <c r="CO104" i="15"/>
  <c r="CM83" i="15"/>
  <c r="CN82" i="15"/>
  <c r="CO40" i="16" l="1"/>
  <c r="CO21" i="16"/>
  <c r="CP20" i="16"/>
  <c r="CN229" i="15"/>
  <c r="CO228" i="15"/>
  <c r="CN167" i="15"/>
  <c r="CO166" i="15"/>
  <c r="CO105" i="15"/>
  <c r="CP104" i="15"/>
  <c r="CN83" i="15"/>
  <c r="CO82" i="15"/>
  <c r="CP40" i="16" l="1"/>
  <c r="CQ20" i="16"/>
  <c r="CP21" i="16"/>
  <c r="CO229" i="15"/>
  <c r="CP228" i="15"/>
  <c r="CO167" i="15"/>
  <c r="CP166" i="15"/>
  <c r="CP105" i="15"/>
  <c r="CQ104" i="15"/>
  <c r="CO83" i="15"/>
  <c r="CP82" i="15"/>
  <c r="CQ21" i="16" l="1"/>
  <c r="CQ40" i="16"/>
  <c r="CR20" i="16"/>
  <c r="CP229" i="15"/>
  <c r="CQ228" i="15"/>
  <c r="CP167" i="15"/>
  <c r="CQ166" i="15"/>
  <c r="CQ105" i="15"/>
  <c r="CR104" i="15"/>
  <c r="CP83" i="15"/>
  <c r="CQ82" i="15"/>
  <c r="CR40" i="16" l="1"/>
  <c r="CS20" i="16"/>
  <c r="CR21" i="16"/>
  <c r="CQ229" i="15"/>
  <c r="CR228" i="15"/>
  <c r="CQ167" i="15"/>
  <c r="CR166" i="15"/>
  <c r="CR105" i="15"/>
  <c r="CS104" i="15"/>
  <c r="CQ83" i="15"/>
  <c r="CR82" i="15"/>
  <c r="CT20" i="16" l="1"/>
  <c r="CS40" i="16"/>
  <c r="CS21" i="16"/>
  <c r="CS228" i="15"/>
  <c r="CR229" i="15"/>
  <c r="CS166" i="15"/>
  <c r="CR167" i="15"/>
  <c r="CT104" i="15"/>
  <c r="CS105" i="15"/>
  <c r="CR83" i="15"/>
  <c r="CS82" i="15"/>
  <c r="CT40" i="16" l="1"/>
  <c r="CU20" i="16"/>
  <c r="CT21" i="16"/>
  <c r="CT228" i="15"/>
  <c r="CS229" i="15"/>
  <c r="CT166" i="15"/>
  <c r="CS167" i="15"/>
  <c r="CU104" i="15"/>
  <c r="CT105" i="15"/>
  <c r="CT82" i="15"/>
  <c r="CS83" i="15"/>
  <c r="CU40" i="16" l="1"/>
  <c r="CU21" i="16"/>
  <c r="CV20" i="16"/>
  <c r="CU228" i="15"/>
  <c r="CT229" i="15"/>
  <c r="CU166" i="15"/>
  <c r="CT167" i="15"/>
  <c r="CV104" i="15"/>
  <c r="CU105" i="15"/>
  <c r="CU82" i="15"/>
  <c r="CT83" i="15"/>
  <c r="CV40" i="16" l="1"/>
  <c r="CW20" i="16"/>
  <c r="CV21" i="16"/>
  <c r="CV228" i="15"/>
  <c r="CU229" i="15"/>
  <c r="CV166" i="15"/>
  <c r="CU167" i="15"/>
  <c r="CW104" i="15"/>
  <c r="CV105" i="15"/>
  <c r="CV82" i="15"/>
  <c r="CU83" i="15"/>
  <c r="CW40" i="16" l="1"/>
  <c r="CW21" i="16"/>
  <c r="CX20" i="16"/>
  <c r="CW228" i="15"/>
  <c r="CV229" i="15"/>
  <c r="CW166" i="15"/>
  <c r="CV167" i="15"/>
  <c r="CX104" i="15"/>
  <c r="CW105" i="15"/>
  <c r="CW82" i="15"/>
  <c r="CV83" i="15"/>
  <c r="CX21" i="16" l="1"/>
  <c r="CX40" i="16"/>
  <c r="CY20" i="16"/>
  <c r="CX228" i="15"/>
  <c r="CW229" i="15"/>
  <c r="CX166" i="15"/>
  <c r="CW167" i="15"/>
  <c r="CY104" i="15"/>
  <c r="CX105" i="15"/>
  <c r="CX82" i="15"/>
  <c r="CW83" i="15"/>
  <c r="CY40" i="16" l="1"/>
  <c r="CY21" i="16"/>
  <c r="CZ20" i="16"/>
  <c r="CY228" i="15"/>
  <c r="CX229" i="15"/>
  <c r="CY166" i="15"/>
  <c r="CX167" i="15"/>
  <c r="CZ104" i="15"/>
  <c r="CY105" i="15"/>
  <c r="CY82" i="15"/>
  <c r="CX83" i="15"/>
  <c r="CZ40" i="16" l="1"/>
  <c r="CZ21" i="16"/>
  <c r="DA20" i="16"/>
  <c r="CY229" i="15"/>
  <c r="CZ228" i="15"/>
  <c r="CZ166" i="15"/>
  <c r="CY167" i="15"/>
  <c r="CZ105" i="15"/>
  <c r="DA104" i="15"/>
  <c r="CY83" i="15"/>
  <c r="CZ82" i="15"/>
  <c r="DA40" i="16" l="1"/>
  <c r="DA21" i="16"/>
  <c r="DB20" i="16"/>
  <c r="CZ229" i="15"/>
  <c r="DA228" i="15"/>
  <c r="CZ167" i="15"/>
  <c r="DA166" i="15"/>
  <c r="DA105" i="15"/>
  <c r="DB104" i="15"/>
  <c r="CZ83" i="15"/>
  <c r="DA82" i="15"/>
  <c r="DB40" i="16" l="1"/>
  <c r="DB21" i="16"/>
  <c r="DC20" i="16"/>
  <c r="DA229" i="15"/>
  <c r="DB228" i="15"/>
  <c r="DA167" i="15"/>
  <c r="DB166" i="15"/>
  <c r="DB105" i="15"/>
  <c r="DC104" i="15"/>
  <c r="DC105" i="15" s="1"/>
  <c r="DA83" i="15"/>
  <c r="DB82" i="15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I27" i="16" s="1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I38" i="16" s="1"/>
  <c r="DM33" i="16"/>
  <c r="DM27" i="16"/>
  <c r="DN24" i="16"/>
  <c r="DM25" i="16"/>
  <c r="DM37" i="16"/>
  <c r="DF26" i="16"/>
  <c r="DI26" i="16" s="1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P28" i="16" s="1"/>
  <c r="DN35" i="16"/>
  <c r="DM24" i="16"/>
  <c r="DM23" i="16"/>
  <c r="DN34" i="16"/>
  <c r="DO28" i="16"/>
  <c r="DB229" i="15"/>
  <c r="DC228" i="15"/>
  <c r="DC229" i="15" s="1"/>
  <c r="DB167" i="15"/>
  <c r="DC166" i="15"/>
  <c r="DC167" i="15" s="1"/>
  <c r="DB83" i="15"/>
  <c r="DC82" i="15"/>
  <c r="DC83" i="15" s="1"/>
  <c r="DI34" i="16" l="1"/>
  <c r="DP24" i="16"/>
  <c r="DI23" i="16"/>
  <c r="DJ23" i="16" s="1"/>
  <c r="DI39" i="16"/>
  <c r="DP25" i="16"/>
  <c r="DP34" i="16"/>
  <c r="DI37" i="16"/>
  <c r="DJ37" i="16" s="1"/>
  <c r="DI24" i="16"/>
  <c r="DJ24" i="16" s="1"/>
  <c r="DI30" i="16"/>
  <c r="DJ30" i="16" s="1"/>
  <c r="DP39" i="16"/>
  <c r="DQ39" i="16" s="1"/>
  <c r="DQ25" i="16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DX25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T62" i="16" l="1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X40" i="16" l="1"/>
  <c r="DX20" i="16" s="1"/>
  <c r="DY20" i="16" s="1"/>
  <c r="U62" i="16"/>
  <c r="V42" i="16"/>
  <c r="U43" i="16"/>
  <c r="T21" i="15"/>
  <c r="U20" i="15"/>
  <c r="T40" i="15"/>
  <c r="BF19" i="15"/>
  <c r="BG19" i="15" s="1"/>
  <c r="V62" i="16" l="1"/>
  <c r="W42" i="16"/>
  <c r="V43" i="16"/>
  <c r="V20" i="15"/>
  <c r="U21" i="15"/>
  <c r="U40" i="15"/>
  <c r="CK19" i="15"/>
  <c r="CL19" i="15" s="1"/>
  <c r="W62" i="16" l="1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H40" i="15"/>
  <c r="CK42" i="16" l="1"/>
  <c r="CJ62" i="16"/>
  <c r="CJ43" i="16"/>
  <c r="CJ20" i="15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I50" i="16" s="1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C21" i="15" s="1"/>
  <c r="DB40" i="15"/>
  <c r="DI48" i="16" l="1"/>
  <c r="DP47" i="16"/>
  <c r="DI59" i="16"/>
  <c r="DJ59" i="16" s="1"/>
  <c r="DP60" i="16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J48" i="16"/>
  <c r="DN62" i="16"/>
  <c r="DQ60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Q47" i="16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Q62" i="16" l="1"/>
  <c r="DQ42" i="16" s="1"/>
  <c r="DR42" i="16" s="1"/>
  <c r="DJ44" i="16"/>
  <c r="DJ54" i="16"/>
  <c r="DJ52" i="16"/>
  <c r="Q42" i="15"/>
  <c r="AA41" i="15"/>
  <c r="AB41" i="15" s="1"/>
  <c r="Q43" i="15"/>
  <c r="Q62" i="15"/>
  <c r="P43" i="15"/>
  <c r="R42" i="15"/>
  <c r="BF41" i="15"/>
  <c r="BG41" i="15" s="1"/>
  <c r="DJ62" i="16" l="1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W58" i="16" s="1"/>
  <c r="DV49" i="16"/>
  <c r="R43" i="15"/>
  <c r="R62" i="15"/>
  <c r="S42" i="15"/>
  <c r="S62" i="15" s="1"/>
  <c r="CK41" i="15"/>
  <c r="CL41" i="15" s="1"/>
  <c r="S43" i="15"/>
  <c r="T42" i="15"/>
  <c r="T62" i="15" s="1"/>
  <c r="DW51" i="16" l="1"/>
  <c r="DW45" i="16"/>
  <c r="DW60" i="16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X60" i="16"/>
  <c r="DW49" i="16"/>
  <c r="DX49" i="16" s="1"/>
  <c r="DX48" i="16"/>
  <c r="DT62" i="16"/>
  <c r="DW44" i="16"/>
  <c r="DX44" i="16" s="1"/>
  <c r="DW61" i="16"/>
  <c r="DX45" i="16"/>
  <c r="DX58" i="16"/>
  <c r="T43" i="15"/>
  <c r="U42" i="15"/>
  <c r="U62" i="15" s="1"/>
  <c r="DX61" i="16" l="1"/>
  <c r="DX47" i="16"/>
  <c r="DX62" i="16" s="1"/>
  <c r="DX42" i="16" s="1"/>
  <c r="DY42" i="16" s="1"/>
  <c r="U43" i="15"/>
  <c r="V42" i="15"/>
  <c r="V62" i="15" s="1"/>
  <c r="V43" i="15" l="1"/>
  <c r="W42" i="15"/>
  <c r="W62" i="15" s="1"/>
  <c r="W43" i="15" l="1"/>
  <c r="X42" i="15"/>
  <c r="X62" i="15" s="1"/>
  <c r="X43" i="15" l="1"/>
  <c r="Y42" i="15"/>
  <c r="Y62" i="15" s="1"/>
  <c r="Y43" i="15" l="1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D42" i="15" l="1"/>
  <c r="DC62" i="15"/>
  <c r="AA81" i="15"/>
  <c r="AB81" i="15" s="1"/>
  <c r="Q102" i="15"/>
  <c r="DC43" i="15"/>
  <c r="R102" i="15" l="1"/>
  <c r="BF81" i="15"/>
  <c r="S102" i="15" l="1"/>
  <c r="BG81" i="15"/>
  <c r="CK81" i="15"/>
  <c r="CL81" i="15" s="1"/>
  <c r="T102" i="15" l="1"/>
  <c r="U102" i="15" l="1"/>
  <c r="V102" i="15" l="1"/>
  <c r="W102" i="15" l="1"/>
  <c r="X102" i="15" l="1"/>
  <c r="Y102" i="15" l="1"/>
  <c r="Z102" i="15" l="1"/>
  <c r="AA102" i="15" l="1"/>
  <c r="AB102" i="15" l="1"/>
  <c r="AC102" i="15" l="1"/>
  <c r="AD102" i="15" l="1"/>
  <c r="AE102" i="15" l="1"/>
  <c r="AF102" i="15" l="1"/>
  <c r="AG102" i="15" l="1"/>
  <c r="AH102" i="15" l="1"/>
  <c r="AI102" i="15" l="1"/>
  <c r="AJ102" i="15" l="1"/>
  <c r="AK102" i="15" l="1"/>
  <c r="AL102" i="15" l="1"/>
  <c r="AM102" i="15" l="1"/>
  <c r="AN102" i="15" l="1"/>
  <c r="AO102" i="15" l="1"/>
  <c r="AP102" i="15" l="1"/>
  <c r="AQ102" i="15" l="1"/>
  <c r="AR102" i="15" l="1"/>
  <c r="AS102" i="15" l="1"/>
  <c r="AT102" i="15" l="1"/>
  <c r="AU102" i="15" l="1"/>
  <c r="AV102" i="15" l="1"/>
  <c r="AW102" i="15" l="1"/>
  <c r="AX102" i="15" l="1"/>
  <c r="AY102" i="15" l="1"/>
  <c r="AZ102" i="15" l="1"/>
  <c r="BA102" i="15" l="1"/>
  <c r="BB102" i="15" l="1"/>
  <c r="BC102" i="15" l="1"/>
  <c r="BD102" i="15" l="1"/>
  <c r="BE102" i="15" l="1"/>
  <c r="BF102" i="15" l="1"/>
  <c r="BG102" i="15" l="1"/>
  <c r="BH102" i="15" l="1"/>
  <c r="BI102" i="15" l="1"/>
  <c r="BJ102" i="15" l="1"/>
  <c r="BK102" i="15" l="1"/>
  <c r="BL102" i="15" l="1"/>
  <c r="BM102" i="15" l="1"/>
  <c r="BN102" i="15" l="1"/>
  <c r="BO102" i="15" l="1"/>
  <c r="BP102" i="15" l="1"/>
  <c r="BQ102" i="15" l="1"/>
  <c r="BR102" i="15" l="1"/>
  <c r="BS102" i="15" l="1"/>
  <c r="BT102" i="15" l="1"/>
  <c r="BU102" i="15" l="1"/>
  <c r="BV102" i="15" l="1"/>
  <c r="BW102" i="15" l="1"/>
  <c r="BX102" i="15" l="1"/>
  <c r="BY102" i="15" l="1"/>
  <c r="BZ102" i="15" l="1"/>
  <c r="CA102" i="15" l="1"/>
  <c r="CB102" i="15" l="1"/>
  <c r="CC102" i="15" l="1"/>
  <c r="CD102" i="15" l="1"/>
  <c r="CE102" i="15" l="1"/>
  <c r="CF102" i="15" l="1"/>
  <c r="CG102" i="15" l="1"/>
  <c r="CH102" i="15" l="1"/>
  <c r="CI102" i="15" l="1"/>
  <c r="CJ102" i="15" l="1"/>
  <c r="CK102" i="15" l="1"/>
  <c r="CL102" i="15" l="1"/>
  <c r="CM102" i="15" l="1"/>
  <c r="CN102" i="15" l="1"/>
  <c r="CO102" i="15" l="1"/>
  <c r="CP102" i="15" l="1"/>
  <c r="CQ102" i="15" l="1"/>
  <c r="CR102" i="15" l="1"/>
  <c r="CS102" i="15" l="1"/>
  <c r="CT102" i="15" l="1"/>
  <c r="CU102" i="15" l="1"/>
  <c r="CV102" i="15" l="1"/>
  <c r="CW102" i="15" l="1"/>
  <c r="CX102" i="15" l="1"/>
  <c r="CY102" i="15" l="1"/>
  <c r="CZ102" i="15" l="1"/>
  <c r="DA102" i="15" l="1"/>
  <c r="DB102" i="15" l="1"/>
  <c r="DC102" i="15" l="1"/>
  <c r="DD82" i="15" l="1"/>
  <c r="P124" i="15" s="1"/>
  <c r="AA103" i="15" l="1"/>
  <c r="Q124" i="15"/>
  <c r="R124" i="15" l="1"/>
  <c r="AB103" i="15"/>
  <c r="BF103" i="15"/>
  <c r="CK103" i="15" l="1"/>
  <c r="CL103" i="15" s="1"/>
  <c r="BG103" i="15"/>
  <c r="S124" i="15"/>
  <c r="T124" i="15" l="1"/>
  <c r="U124" i="15" l="1"/>
  <c r="V124" i="15" l="1"/>
  <c r="W124" i="15" l="1"/>
  <c r="X124" i="15" l="1"/>
  <c r="Y124" i="15" l="1"/>
  <c r="Z124" i="15" l="1"/>
  <c r="AA124" i="15" l="1"/>
  <c r="AB124" i="15" l="1"/>
  <c r="AC124" i="15" l="1"/>
  <c r="AD124" i="15" l="1"/>
  <c r="AE124" i="15" l="1"/>
  <c r="AF124" i="15" l="1"/>
  <c r="AG124" i="15" l="1"/>
  <c r="AH124" i="15" l="1"/>
  <c r="AI124" i="15" l="1"/>
  <c r="AJ124" i="15" l="1"/>
  <c r="AK124" i="15" l="1"/>
  <c r="AL124" i="15" l="1"/>
  <c r="AM124" i="15" l="1"/>
  <c r="AN124" i="15" l="1"/>
  <c r="AO124" i="15" l="1"/>
  <c r="AP124" i="15" l="1"/>
  <c r="AQ124" i="15" l="1"/>
  <c r="AR124" i="15" l="1"/>
  <c r="AS124" i="15" l="1"/>
  <c r="AT124" i="15" l="1"/>
  <c r="AU124" i="15" l="1"/>
  <c r="AV124" i="15" l="1"/>
  <c r="AW124" i="15" l="1"/>
  <c r="AX124" i="15" l="1"/>
  <c r="AY124" i="15" l="1"/>
  <c r="AZ124" i="15" l="1"/>
  <c r="BA124" i="15" l="1"/>
  <c r="BB124" i="15" l="1"/>
  <c r="BC124" i="15" l="1"/>
  <c r="BD124" i="15" l="1"/>
  <c r="BE124" i="15" l="1"/>
  <c r="BF124" i="15" l="1"/>
  <c r="BG124" i="15" l="1"/>
  <c r="BH124" i="15" l="1"/>
  <c r="BI124" i="15" l="1"/>
  <c r="BJ124" i="15" l="1"/>
  <c r="BK124" i="15" l="1"/>
  <c r="BL124" i="15" l="1"/>
  <c r="BM124" i="15" l="1"/>
  <c r="BN124" i="15" l="1"/>
  <c r="BO124" i="15" l="1"/>
  <c r="BP124" i="15" l="1"/>
  <c r="BQ124" i="15" l="1"/>
  <c r="BR124" i="15" l="1"/>
  <c r="BS124" i="15" l="1"/>
  <c r="BT124" i="15" l="1"/>
  <c r="BU124" i="15" l="1"/>
  <c r="BV124" i="15" l="1"/>
  <c r="BW124" i="15" l="1"/>
  <c r="BX124" i="15" l="1"/>
  <c r="BY124" i="15" l="1"/>
  <c r="BZ124" i="15" l="1"/>
  <c r="CA124" i="15" l="1"/>
  <c r="CB124" i="15" l="1"/>
  <c r="CC124" i="15" l="1"/>
  <c r="CD124" i="15" l="1"/>
  <c r="CE124" i="15" l="1"/>
  <c r="CF124" i="15" l="1"/>
  <c r="CG124" i="15" l="1"/>
  <c r="CH124" i="15" l="1"/>
  <c r="CI124" i="15" l="1"/>
  <c r="CJ124" i="15" l="1"/>
  <c r="CK124" i="15" l="1"/>
  <c r="CL124" i="15" l="1"/>
  <c r="CM124" i="15" l="1"/>
  <c r="CN124" i="15" l="1"/>
  <c r="CO124" i="15" l="1"/>
  <c r="CP124" i="15" l="1"/>
  <c r="CQ124" i="15" l="1"/>
  <c r="CR124" i="15" l="1"/>
  <c r="CS124" i="15" l="1"/>
  <c r="CT124" i="15" l="1"/>
  <c r="CU124" i="15" l="1"/>
  <c r="CV124" i="15" l="1"/>
  <c r="CW124" i="15" l="1"/>
  <c r="CX124" i="15" l="1"/>
  <c r="CY124" i="15" l="1"/>
  <c r="CZ124" i="15" l="1"/>
  <c r="DA124" i="15" l="1"/>
  <c r="DB124" i="15" l="1"/>
  <c r="DC124" i="15" l="1"/>
  <c r="DD104" i="15" l="1"/>
  <c r="P144" i="15" l="1"/>
  <c r="P164" i="15" s="1"/>
  <c r="AA143" i="15" l="1"/>
  <c r="Q144" i="15"/>
  <c r="P145" i="15"/>
  <c r="AB143" i="15"/>
  <c r="BF143" i="15"/>
  <c r="R144" i="15" l="1"/>
  <c r="Q145" i="15"/>
  <c r="Q164" i="15"/>
  <c r="CK143" i="15"/>
  <c r="CL143" i="15" s="1"/>
  <c r="BG143" i="15"/>
  <c r="S144" i="15" l="1"/>
  <c r="R145" i="15"/>
  <c r="R164" i="15"/>
  <c r="S145" i="15" l="1"/>
  <c r="T144" i="15"/>
  <c r="S164" i="15"/>
  <c r="T145" i="15" l="1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B164" i="15"/>
  <c r="DD144" i="15"/>
  <c r="P186" i="15" s="1"/>
  <c r="DC145" i="15" l="1"/>
  <c r="DC164" i="15"/>
  <c r="Q186" i="15"/>
  <c r="AA165" i="15"/>
  <c r="AB165" i="15" l="1"/>
  <c r="BF165" i="15"/>
  <c r="R186" i="15"/>
  <c r="CK165" i="15" l="1"/>
  <c r="CL165" i="15" s="1"/>
  <c r="BG165" i="15"/>
  <c r="S186" i="15"/>
  <c r="T186" i="15" l="1"/>
  <c r="U186" i="15" l="1"/>
  <c r="V186" i="15" l="1"/>
  <c r="W186" i="15" l="1"/>
  <c r="X186" i="15" l="1"/>
  <c r="Y186" i="15" l="1"/>
  <c r="Z186" i="15" l="1"/>
  <c r="AA186" i="15" l="1"/>
  <c r="AB186" i="15" l="1"/>
  <c r="AC186" i="15" l="1"/>
  <c r="AD186" i="15" l="1"/>
  <c r="AE186" i="15" l="1"/>
  <c r="AF186" i="15" l="1"/>
  <c r="AG186" i="15" l="1"/>
  <c r="AH186" i="15" l="1"/>
  <c r="AI186" i="15" l="1"/>
  <c r="AJ186" i="15" l="1"/>
  <c r="AK186" i="15" l="1"/>
  <c r="AL186" i="15" l="1"/>
  <c r="AM186" i="15" l="1"/>
  <c r="AN186" i="15" l="1"/>
  <c r="AO186" i="15" l="1"/>
  <c r="AP186" i="15" l="1"/>
  <c r="AQ186" i="15" l="1"/>
  <c r="AR186" i="15" l="1"/>
  <c r="AS186" i="15" l="1"/>
  <c r="AT186" i="15" l="1"/>
  <c r="AU186" i="15" l="1"/>
  <c r="AV186" i="15" l="1"/>
  <c r="AW186" i="15" l="1"/>
  <c r="AX186" i="15" l="1"/>
  <c r="AY186" i="15" l="1"/>
  <c r="AZ186" i="15" l="1"/>
  <c r="BA186" i="15" l="1"/>
  <c r="BB186" i="15" l="1"/>
  <c r="BC186" i="15" l="1"/>
  <c r="BD186" i="15" l="1"/>
  <c r="BE186" i="15" l="1"/>
  <c r="BF186" i="15" l="1"/>
  <c r="BG186" i="15" l="1"/>
  <c r="BH186" i="15" l="1"/>
  <c r="BI186" i="15" l="1"/>
  <c r="BJ186" i="15" l="1"/>
  <c r="BK186" i="15" l="1"/>
  <c r="BL186" i="15" l="1"/>
  <c r="BM186" i="15" l="1"/>
  <c r="BN186" i="15" l="1"/>
  <c r="BO186" i="15" l="1"/>
  <c r="BP186" i="15" l="1"/>
  <c r="BQ186" i="15" l="1"/>
  <c r="BR186" i="15" l="1"/>
  <c r="BS186" i="15" l="1"/>
  <c r="BT186" i="15" l="1"/>
  <c r="BU186" i="15" l="1"/>
  <c r="BV186" i="15" l="1"/>
  <c r="BW186" i="15" l="1"/>
  <c r="BX186" i="15" l="1"/>
  <c r="BY186" i="15" l="1"/>
  <c r="BZ186" i="15" l="1"/>
  <c r="CA186" i="15" l="1"/>
  <c r="CB186" i="15" l="1"/>
  <c r="CC186" i="15" l="1"/>
  <c r="CD186" i="15" l="1"/>
  <c r="CE186" i="15" l="1"/>
  <c r="CF186" i="15" l="1"/>
  <c r="CG186" i="15" l="1"/>
  <c r="CH186" i="15" l="1"/>
  <c r="CI186" i="15" l="1"/>
  <c r="CJ186" i="15" l="1"/>
  <c r="CK186" i="15" l="1"/>
  <c r="CL186" i="15" l="1"/>
  <c r="CM186" i="15" l="1"/>
  <c r="CN186" i="15" l="1"/>
  <c r="CO186" i="15" l="1"/>
  <c r="CP186" i="15" l="1"/>
  <c r="CQ186" i="15" l="1"/>
  <c r="CR186" i="15" l="1"/>
  <c r="CS186" i="15" l="1"/>
  <c r="CT186" i="15" l="1"/>
  <c r="CU186" i="15" l="1"/>
  <c r="CV186" i="15" l="1"/>
  <c r="CW186" i="15" l="1"/>
  <c r="CX186" i="15" l="1"/>
  <c r="CY186" i="15" l="1"/>
  <c r="CZ186" i="15" l="1"/>
  <c r="DA186" i="15" l="1"/>
  <c r="DB186" i="15" l="1"/>
  <c r="DC186" i="15" l="1"/>
  <c r="DD166" i="15" l="1"/>
  <c r="P206" i="15" l="1"/>
  <c r="Q206" i="15" l="1"/>
  <c r="P207" i="15"/>
  <c r="AA205" i="15"/>
  <c r="BF205" i="15" s="1"/>
  <c r="P226" i="15"/>
  <c r="AB205" i="15" l="1"/>
  <c r="R206" i="15"/>
  <c r="Q207" i="15"/>
  <c r="Q226" i="15"/>
  <c r="BG205" i="15"/>
  <c r="CK205" i="15"/>
  <c r="CL205" i="15" s="1"/>
  <c r="S206" i="15" l="1"/>
  <c r="R207" i="15"/>
  <c r="R226" i="15"/>
  <c r="T206" i="15" l="1"/>
  <c r="S207" i="15"/>
  <c r="S226" i="15"/>
  <c r="U206" i="15" l="1"/>
  <c r="T207" i="15"/>
  <c r="T226" i="15"/>
  <c r="U207" i="15" l="1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D206" i="15"/>
  <c r="DC207" i="15" l="1"/>
  <c r="DC226" i="15"/>
  <c r="P248" i="15"/>
  <c r="AA227" i="15" l="1"/>
  <c r="Q248" i="15"/>
  <c r="BU17" i="16" l="1"/>
  <c r="R248" i="15"/>
  <c r="AB227" i="15"/>
  <c r="BF227" i="15"/>
  <c r="BU13" i="16" l="1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BU15" i="16" l="1"/>
  <c r="AR14" i="16"/>
  <c r="AR15" i="16"/>
  <c r="AR12" i="16"/>
  <c r="S15" i="16" s="1"/>
  <c r="S16" i="16"/>
  <c r="S17" i="16"/>
  <c r="T248" i="15"/>
  <c r="S18" i="16" l="1"/>
  <c r="U248" i="15"/>
  <c r="V248" i="15" l="1"/>
  <c r="W248" i="15" l="1"/>
  <c r="X248" i="15" l="1"/>
  <c r="Y248" i="15" l="1"/>
  <c r="Z248" i="15" l="1"/>
  <c r="AA248" i="15" l="1"/>
  <c r="AB248" i="15" l="1"/>
  <c r="AC248" i="15" l="1"/>
  <c r="AD248" i="15" l="1"/>
  <c r="AE248" i="15" l="1"/>
  <c r="AF248" i="15" l="1"/>
  <c r="AG248" i="15" l="1"/>
  <c r="AH248" i="15" l="1"/>
  <c r="AI248" i="15" l="1"/>
  <c r="AJ248" i="15" l="1"/>
  <c r="AK248" i="15" l="1"/>
  <c r="AL248" i="15" l="1"/>
  <c r="AM248" i="15" l="1"/>
  <c r="AN248" i="15" l="1"/>
  <c r="AO248" i="15" l="1"/>
  <c r="AP248" i="15" l="1"/>
  <c r="AQ248" i="15" l="1"/>
  <c r="AR248" i="15" l="1"/>
  <c r="AS248" i="15" l="1"/>
  <c r="AT248" i="15" l="1"/>
  <c r="AU248" i="15" l="1"/>
  <c r="AV248" i="15" l="1"/>
  <c r="AW248" i="15" l="1"/>
  <c r="AX248" i="15" l="1"/>
  <c r="AY248" i="15" l="1"/>
  <c r="AZ248" i="15" l="1"/>
  <c r="BA248" i="15" l="1"/>
  <c r="BB248" i="15" l="1"/>
  <c r="BC248" i="15" l="1"/>
  <c r="BD248" i="15" l="1"/>
  <c r="BE248" i="15" l="1"/>
  <c r="BF248" i="15" l="1"/>
  <c r="BG248" i="15" l="1"/>
  <c r="BH248" i="15" l="1"/>
  <c r="BI248" i="15" l="1"/>
  <c r="BJ248" i="15" l="1"/>
  <c r="BK248" i="15" l="1"/>
  <c r="BL248" i="15" l="1"/>
  <c r="BM248" i="15" l="1"/>
  <c r="BN248" i="15" l="1"/>
  <c r="BO248" i="15" l="1"/>
  <c r="BP248" i="15" l="1"/>
  <c r="BQ248" i="15" l="1"/>
  <c r="BR248" i="15" l="1"/>
  <c r="BS248" i="15" l="1"/>
  <c r="BT248" i="15" l="1"/>
  <c r="BU248" i="15" l="1"/>
  <c r="BV248" i="15" l="1"/>
  <c r="BW248" i="15" l="1"/>
  <c r="BX248" i="15" l="1"/>
  <c r="BY248" i="15" l="1"/>
  <c r="BZ248" i="15" l="1"/>
  <c r="CA248" i="15" l="1"/>
  <c r="CB248" i="15" l="1"/>
  <c r="CC248" i="15" l="1"/>
  <c r="CD248" i="15" l="1"/>
  <c r="CE248" i="15" l="1"/>
  <c r="CF248" i="15" l="1"/>
  <c r="CG248" i="15" l="1"/>
  <c r="CH248" i="15" l="1"/>
  <c r="CI248" i="15" l="1"/>
  <c r="CJ248" i="15" l="1"/>
  <c r="CK248" i="15" l="1"/>
  <c r="CL248" i="15" l="1"/>
  <c r="CM248" i="15" l="1"/>
  <c r="CN248" i="15" l="1"/>
  <c r="CO248" i="15" l="1"/>
  <c r="CP248" i="15" l="1"/>
  <c r="CQ248" i="15" l="1"/>
  <c r="CR248" i="15" l="1"/>
  <c r="CS248" i="15" l="1"/>
  <c r="CT248" i="15" l="1"/>
  <c r="CU248" i="15" l="1"/>
  <c r="CV248" i="15" l="1"/>
  <c r="CW248" i="15" l="1"/>
  <c r="CX248" i="15" l="1"/>
  <c r="CY248" i="15" l="1"/>
  <c r="CZ248" i="15" l="1"/>
  <c r="DA248" i="15" l="1"/>
  <c r="DB248" i="15" l="1"/>
  <c r="DC248" i="15" l="1"/>
  <c r="DD228" i="15" l="1"/>
</calcChain>
</file>

<file path=xl/sharedStrings.xml><?xml version="1.0" encoding="utf-8"?>
<sst xmlns="http://schemas.openxmlformats.org/spreadsheetml/2006/main" count="1008" uniqueCount="57">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</sst>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9" fontId="11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83" fontId="1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83" fontId="13" fillId="0" borderId="0" xfId="0" applyNumberFormat="1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8714" y="20411"/>
          <a:ext cx="1380884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1798" y="5305425"/>
          <a:ext cx="2644345" cy="695325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66236" y="2454649"/>
          <a:ext cx="5462308" cy="1168176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view="pageBreakPreview" zoomScale="85" zoomScaleNormal="100" zoomScaleSheetLayoutView="85" workbookViewId="0">
      <selection activeCell="DI17" sqref="DI1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62" t="s">
        <v>34</v>
      </c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62" t="s">
        <v>35</v>
      </c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57">
        <v>45566</v>
      </c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6" t="s">
        <v>17</v>
      </c>
      <c r="CG5" s="156"/>
      <c r="CH5" s="156"/>
      <c r="CI5" s="156"/>
      <c r="CJ5" s="156"/>
      <c r="CK5" s="156"/>
      <c r="CL5" s="157">
        <v>45747</v>
      </c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57">
        <v>45575</v>
      </c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6" t="s">
        <v>41</v>
      </c>
      <c r="CG6" s="156"/>
      <c r="CH6" s="156"/>
      <c r="CI6" s="156"/>
      <c r="CJ6" s="156"/>
      <c r="CK6" s="156"/>
      <c r="CL6" s="157">
        <v>45726</v>
      </c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29</v>
      </c>
      <c r="F10" s="155"/>
      <c r="G10" s="155"/>
      <c r="H10" s="155"/>
      <c r="I10" s="155"/>
      <c r="J10" s="155"/>
      <c r="K10" s="155"/>
      <c r="L10" s="155" t="s">
        <v>26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27</v>
      </c>
      <c r="F12" s="151"/>
      <c r="G12" s="151"/>
      <c r="H12" s="151"/>
      <c r="I12" s="151"/>
      <c r="J12" s="151"/>
      <c r="K12" s="151"/>
      <c r="L12" s="152" t="s">
        <v>56</v>
      </c>
      <c r="M12" s="152"/>
      <c r="N12" s="152"/>
      <c r="O12" s="152"/>
      <c r="P12" s="152"/>
      <c r="Q12" s="152"/>
      <c r="R12" s="152"/>
      <c r="S12" s="25"/>
      <c r="T12" s="25"/>
      <c r="U12" s="153" t="s">
        <v>9</v>
      </c>
      <c r="V12" s="153"/>
      <c r="W12" s="153"/>
      <c r="X12" s="153"/>
      <c r="Y12" s="153"/>
      <c r="Z12" s="153"/>
      <c r="AA12" s="153"/>
      <c r="AB12" s="153"/>
      <c r="AC12" s="153"/>
      <c r="AD12" s="149" t="s">
        <v>50</v>
      </c>
      <c r="AE12" s="149"/>
      <c r="AF12" s="149"/>
      <c r="AG12" s="149"/>
      <c r="AH12" s="149"/>
      <c r="AI12" s="149"/>
      <c r="AJ12" s="146">
        <v>144</v>
      </c>
      <c r="AK12" s="147"/>
      <c r="AL12" s="147"/>
      <c r="AM12" s="147"/>
      <c r="AN12" s="147">
        <v>40</v>
      </c>
      <c r="AO12" s="147"/>
      <c r="AP12" s="147"/>
      <c r="AQ12" s="147"/>
      <c r="AR12" s="148">
        <f>IF(AJ12=0,0,AN12/AJ12)</f>
        <v>0.27777777777777779</v>
      </c>
      <c r="AS12" s="148"/>
      <c r="AT12" s="148"/>
      <c r="AU12" s="148"/>
      <c r="AV12" s="25"/>
      <c r="AW12" s="25"/>
      <c r="AX12" s="150" t="s">
        <v>10</v>
      </c>
      <c r="AY12" s="150"/>
      <c r="AZ12" s="150"/>
      <c r="BA12" s="150"/>
      <c r="BB12" s="150"/>
      <c r="BC12" s="150"/>
      <c r="BD12" s="150"/>
      <c r="BE12" s="150"/>
      <c r="BF12" s="150"/>
      <c r="BG12" s="149" t="s">
        <v>44</v>
      </c>
      <c r="BH12" s="149"/>
      <c r="BI12" s="149"/>
      <c r="BJ12" s="149"/>
      <c r="BK12" s="149"/>
      <c r="BL12" s="149"/>
      <c r="BM12" s="146">
        <v>0</v>
      </c>
      <c r="BN12" s="147"/>
      <c r="BO12" s="147"/>
      <c r="BP12" s="147"/>
      <c r="BQ12" s="147"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50" t="s">
        <v>11</v>
      </c>
      <c r="CB12" s="150"/>
      <c r="CC12" s="150"/>
      <c r="CD12" s="150"/>
      <c r="CE12" s="150"/>
      <c r="CF12" s="150"/>
      <c r="CG12" s="150"/>
      <c r="CH12" s="150"/>
      <c r="CI12" s="150"/>
      <c r="CJ12" s="149" t="s">
        <v>19</v>
      </c>
      <c r="CK12" s="149"/>
      <c r="CL12" s="149"/>
      <c r="CM12" s="149"/>
      <c r="CN12" s="149"/>
      <c r="CO12" s="149"/>
      <c r="CP12" s="146">
        <v>0</v>
      </c>
      <c r="CQ12" s="147"/>
      <c r="CR12" s="147"/>
      <c r="CS12" s="147"/>
      <c r="CT12" s="146"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50"/>
      <c r="V13" s="150"/>
      <c r="W13" s="150"/>
      <c r="X13" s="150"/>
      <c r="Y13" s="150"/>
      <c r="Z13" s="150"/>
      <c r="AA13" s="150"/>
      <c r="AB13" s="150"/>
      <c r="AC13" s="150"/>
      <c r="AD13" s="149" t="s">
        <v>51</v>
      </c>
      <c r="AE13" s="149"/>
      <c r="AF13" s="149"/>
      <c r="AG13" s="149"/>
      <c r="AH13" s="149"/>
      <c r="AI13" s="149"/>
      <c r="AJ13" s="146">
        <v>144</v>
      </c>
      <c r="AK13" s="147"/>
      <c r="AL13" s="147"/>
      <c r="AM13" s="147"/>
      <c r="AN13" s="147">
        <v>60</v>
      </c>
      <c r="AO13" s="147"/>
      <c r="AP13" s="147"/>
      <c r="AQ13" s="147"/>
      <c r="AR13" s="148">
        <f t="shared" ref="AR13:AR17" si="0">IF(AJ13=0,0,AN13/AJ13)</f>
        <v>0.41666666666666669</v>
      </c>
      <c r="AS13" s="148"/>
      <c r="AT13" s="148"/>
      <c r="AU13" s="148"/>
      <c r="AV13" s="25"/>
      <c r="AW13" s="25"/>
      <c r="AX13" s="150"/>
      <c r="AY13" s="150"/>
      <c r="AZ13" s="150"/>
      <c r="BA13" s="150"/>
      <c r="BB13" s="150"/>
      <c r="BC13" s="150"/>
      <c r="BD13" s="150"/>
      <c r="BE13" s="150"/>
      <c r="BF13" s="150"/>
      <c r="BG13" s="149" t="s">
        <v>45</v>
      </c>
      <c r="BH13" s="149"/>
      <c r="BI13" s="149"/>
      <c r="BJ13" s="149"/>
      <c r="BK13" s="149"/>
      <c r="BL13" s="149"/>
      <c r="BM13" s="146">
        <v>0</v>
      </c>
      <c r="BN13" s="147"/>
      <c r="BO13" s="147"/>
      <c r="BP13" s="147"/>
      <c r="BQ13" s="147">
        <v>0</v>
      </c>
      <c r="BR13" s="147"/>
      <c r="BS13" s="147"/>
      <c r="BT13" s="147"/>
      <c r="BU13" s="148">
        <f t="shared" ref="BU13:BU17" si="1">IF(BM13=0,0,BQ13/BM13)</f>
        <v>0</v>
      </c>
      <c r="BV13" s="148"/>
      <c r="BW13" s="148"/>
      <c r="BX13" s="148"/>
      <c r="BY13" s="25"/>
      <c r="BZ13" s="25"/>
      <c r="CA13" s="150"/>
      <c r="CB13" s="150"/>
      <c r="CC13" s="150"/>
      <c r="CD13" s="150"/>
      <c r="CE13" s="150"/>
      <c r="CF13" s="150"/>
      <c r="CG13" s="150"/>
      <c r="CH13" s="150"/>
      <c r="CI13" s="150"/>
      <c r="CJ13" s="149" t="s">
        <v>20</v>
      </c>
      <c r="CK13" s="149"/>
      <c r="CL13" s="149"/>
      <c r="CM13" s="149"/>
      <c r="CN13" s="149"/>
      <c r="CO13" s="149"/>
      <c r="CP13" s="146">
        <v>0</v>
      </c>
      <c r="CQ13" s="147"/>
      <c r="CR13" s="147"/>
      <c r="CS13" s="147"/>
      <c r="CT13" s="146">
        <v>0</v>
      </c>
      <c r="CU13" s="147"/>
      <c r="CV13" s="147"/>
      <c r="CW13" s="147"/>
      <c r="CX13" s="148">
        <f t="shared" ref="CX13:CX17" si="2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50"/>
      <c r="V14" s="150"/>
      <c r="W14" s="150"/>
      <c r="X14" s="150"/>
      <c r="Y14" s="150"/>
      <c r="Z14" s="150"/>
      <c r="AA14" s="150"/>
      <c r="AB14" s="150"/>
      <c r="AC14" s="150"/>
      <c r="AD14" s="149" t="s">
        <v>53</v>
      </c>
      <c r="AE14" s="149"/>
      <c r="AF14" s="149"/>
      <c r="AG14" s="149"/>
      <c r="AH14" s="149"/>
      <c r="AI14" s="149"/>
      <c r="AJ14" s="146">
        <v>144</v>
      </c>
      <c r="AK14" s="147"/>
      <c r="AL14" s="147"/>
      <c r="AM14" s="147"/>
      <c r="AN14" s="147">
        <v>40</v>
      </c>
      <c r="AO14" s="147"/>
      <c r="AP14" s="147"/>
      <c r="AQ14" s="147"/>
      <c r="AR14" s="148">
        <f t="shared" si="0"/>
        <v>0.27777777777777779</v>
      </c>
      <c r="AS14" s="148"/>
      <c r="AT14" s="148"/>
      <c r="AU14" s="148"/>
      <c r="AV14" s="25"/>
      <c r="AW14" s="25"/>
      <c r="AX14" s="150"/>
      <c r="AY14" s="150"/>
      <c r="AZ14" s="150"/>
      <c r="BA14" s="150"/>
      <c r="BB14" s="150"/>
      <c r="BC14" s="150"/>
      <c r="BD14" s="150"/>
      <c r="BE14" s="150"/>
      <c r="BF14" s="150"/>
      <c r="BG14" s="149" t="s">
        <v>46</v>
      </c>
      <c r="BH14" s="149"/>
      <c r="BI14" s="149"/>
      <c r="BJ14" s="149"/>
      <c r="BK14" s="149"/>
      <c r="BL14" s="149"/>
      <c r="BM14" s="146">
        <v>0</v>
      </c>
      <c r="BN14" s="147"/>
      <c r="BO14" s="147"/>
      <c r="BP14" s="147"/>
      <c r="BQ14" s="147">
        <v>0</v>
      </c>
      <c r="BR14" s="147"/>
      <c r="BS14" s="147"/>
      <c r="BT14" s="147"/>
      <c r="BU14" s="148">
        <f t="shared" si="1"/>
        <v>0</v>
      </c>
      <c r="BV14" s="148"/>
      <c r="BW14" s="148"/>
      <c r="BX14" s="148"/>
      <c r="BY14" s="25"/>
      <c r="BZ14" s="25"/>
      <c r="CA14" s="150"/>
      <c r="CB14" s="150"/>
      <c r="CC14" s="150"/>
      <c r="CD14" s="150"/>
      <c r="CE14" s="150"/>
      <c r="CF14" s="150"/>
      <c r="CG14" s="150"/>
      <c r="CH14" s="150"/>
      <c r="CI14" s="150"/>
      <c r="CJ14" s="149" t="s">
        <v>21</v>
      </c>
      <c r="CK14" s="149"/>
      <c r="CL14" s="149"/>
      <c r="CM14" s="149"/>
      <c r="CN14" s="149"/>
      <c r="CO14" s="149"/>
      <c r="CP14" s="146">
        <v>0</v>
      </c>
      <c r="CQ14" s="147"/>
      <c r="CR14" s="147"/>
      <c r="CS14" s="147"/>
      <c r="CT14" s="146">
        <v>0</v>
      </c>
      <c r="CU14" s="147"/>
      <c r="CV14" s="147"/>
      <c r="CW14" s="147"/>
      <c r="CX14" s="148">
        <f t="shared" si="2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28</v>
      </c>
      <c r="F15" s="151"/>
      <c r="G15" s="151"/>
      <c r="H15" s="151"/>
      <c r="I15" s="151"/>
      <c r="J15" s="151"/>
      <c r="K15" s="151"/>
      <c r="L15" s="152" t="s">
        <v>56</v>
      </c>
      <c r="M15" s="152"/>
      <c r="N15" s="152"/>
      <c r="O15" s="152"/>
      <c r="P15" s="152"/>
      <c r="Q15" s="152"/>
      <c r="R15" s="152"/>
      <c r="S15" s="90">
        <f>IFERROR(AVERAGEIF(AR12:AU17,"&lt;&gt;0"),0)</f>
        <v>0.30381944444444442</v>
      </c>
      <c r="T15" s="25"/>
      <c r="U15" s="150"/>
      <c r="V15" s="150"/>
      <c r="W15" s="150"/>
      <c r="X15" s="150"/>
      <c r="Y15" s="150"/>
      <c r="Z15" s="150"/>
      <c r="AA15" s="150"/>
      <c r="AB15" s="150"/>
      <c r="AC15" s="150"/>
      <c r="AD15" s="149" t="s">
        <v>52</v>
      </c>
      <c r="AE15" s="149"/>
      <c r="AF15" s="149"/>
      <c r="AG15" s="149"/>
      <c r="AH15" s="149"/>
      <c r="AI15" s="149"/>
      <c r="AJ15" s="146">
        <v>144</v>
      </c>
      <c r="AK15" s="147"/>
      <c r="AL15" s="147"/>
      <c r="AM15" s="147"/>
      <c r="AN15" s="147">
        <v>35</v>
      </c>
      <c r="AO15" s="147"/>
      <c r="AP15" s="147"/>
      <c r="AQ15" s="147"/>
      <c r="AR15" s="148">
        <f t="shared" si="0"/>
        <v>0.24305555555555555</v>
      </c>
      <c r="AS15" s="148"/>
      <c r="AT15" s="148"/>
      <c r="AU15" s="148"/>
      <c r="AV15" s="25"/>
      <c r="AW15" s="25"/>
      <c r="AX15" s="150"/>
      <c r="AY15" s="150"/>
      <c r="AZ15" s="150"/>
      <c r="BA15" s="150"/>
      <c r="BB15" s="150"/>
      <c r="BC15" s="150"/>
      <c r="BD15" s="150"/>
      <c r="BE15" s="150"/>
      <c r="BF15" s="150"/>
      <c r="BG15" s="149" t="s">
        <v>47</v>
      </c>
      <c r="BH15" s="149"/>
      <c r="BI15" s="149"/>
      <c r="BJ15" s="149"/>
      <c r="BK15" s="149"/>
      <c r="BL15" s="149"/>
      <c r="BM15" s="146">
        <v>0</v>
      </c>
      <c r="BN15" s="147"/>
      <c r="BO15" s="147"/>
      <c r="BP15" s="147"/>
      <c r="BQ15" s="147">
        <v>0</v>
      </c>
      <c r="BR15" s="147"/>
      <c r="BS15" s="147"/>
      <c r="BT15" s="147"/>
      <c r="BU15" s="148">
        <f t="shared" si="1"/>
        <v>0</v>
      </c>
      <c r="BV15" s="148"/>
      <c r="BW15" s="148"/>
      <c r="BX15" s="148"/>
      <c r="BY15" s="25"/>
      <c r="BZ15" s="25"/>
      <c r="CA15" s="150"/>
      <c r="CB15" s="150"/>
      <c r="CC15" s="150"/>
      <c r="CD15" s="150"/>
      <c r="CE15" s="150"/>
      <c r="CF15" s="150"/>
      <c r="CG15" s="150"/>
      <c r="CH15" s="150"/>
      <c r="CI15" s="150"/>
      <c r="CJ15" s="149" t="s">
        <v>22</v>
      </c>
      <c r="CK15" s="149"/>
      <c r="CL15" s="149"/>
      <c r="CM15" s="149"/>
      <c r="CN15" s="149"/>
      <c r="CO15" s="149"/>
      <c r="CP15" s="146">
        <v>0</v>
      </c>
      <c r="CQ15" s="147"/>
      <c r="CR15" s="147"/>
      <c r="CS15" s="147"/>
      <c r="CT15" s="146">
        <v>0</v>
      </c>
      <c r="CU15" s="147"/>
      <c r="CV15" s="147"/>
      <c r="CW15" s="147"/>
      <c r="CX15" s="148">
        <f t="shared" si="2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90">
        <f>IFERROR(AVERAGEIF(BU12:BX17,"&lt;&gt;0"),0)</f>
        <v>0</v>
      </c>
      <c r="T16" s="25"/>
      <c r="U16" s="150"/>
      <c r="V16" s="150"/>
      <c r="W16" s="150"/>
      <c r="X16" s="150"/>
      <c r="Y16" s="150"/>
      <c r="Z16" s="150"/>
      <c r="AA16" s="150"/>
      <c r="AB16" s="150"/>
      <c r="AC16" s="150"/>
      <c r="AD16" s="149" t="s">
        <v>54</v>
      </c>
      <c r="AE16" s="149"/>
      <c r="AF16" s="149"/>
      <c r="AG16" s="149"/>
      <c r="AH16" s="149"/>
      <c r="AI16" s="149"/>
      <c r="AJ16" s="146">
        <v>0</v>
      </c>
      <c r="AK16" s="147"/>
      <c r="AL16" s="147"/>
      <c r="AM16" s="147"/>
      <c r="AN16" s="147">
        <v>0</v>
      </c>
      <c r="AO16" s="147"/>
      <c r="AP16" s="147"/>
      <c r="AQ16" s="147"/>
      <c r="AR16" s="148">
        <f t="shared" si="0"/>
        <v>0</v>
      </c>
      <c r="AS16" s="148"/>
      <c r="AT16" s="148"/>
      <c r="AU16" s="148"/>
      <c r="AV16" s="25"/>
      <c r="AW16" s="25"/>
      <c r="AX16" s="150"/>
      <c r="AY16" s="150"/>
      <c r="AZ16" s="150"/>
      <c r="BA16" s="150"/>
      <c r="BB16" s="150"/>
      <c r="BC16" s="150"/>
      <c r="BD16" s="150"/>
      <c r="BE16" s="150"/>
      <c r="BF16" s="150"/>
      <c r="BG16" s="149" t="s">
        <v>48</v>
      </c>
      <c r="BH16" s="149"/>
      <c r="BI16" s="149"/>
      <c r="BJ16" s="149"/>
      <c r="BK16" s="149"/>
      <c r="BL16" s="149"/>
      <c r="BM16" s="146">
        <v>0</v>
      </c>
      <c r="BN16" s="147"/>
      <c r="BO16" s="147"/>
      <c r="BP16" s="147"/>
      <c r="BQ16" s="147">
        <v>0</v>
      </c>
      <c r="BR16" s="147"/>
      <c r="BS16" s="147"/>
      <c r="BT16" s="147"/>
      <c r="BU16" s="148">
        <f t="shared" si="1"/>
        <v>0</v>
      </c>
      <c r="BV16" s="148"/>
      <c r="BW16" s="148"/>
      <c r="BX16" s="148"/>
      <c r="BY16" s="25"/>
      <c r="BZ16" s="25"/>
      <c r="CA16" s="150"/>
      <c r="CB16" s="150"/>
      <c r="CC16" s="150"/>
      <c r="CD16" s="150"/>
      <c r="CE16" s="150"/>
      <c r="CF16" s="150"/>
      <c r="CG16" s="150"/>
      <c r="CH16" s="150"/>
      <c r="CI16" s="150"/>
      <c r="CJ16" s="149" t="s">
        <v>23</v>
      </c>
      <c r="CK16" s="149"/>
      <c r="CL16" s="149"/>
      <c r="CM16" s="149"/>
      <c r="CN16" s="149"/>
      <c r="CO16" s="149"/>
      <c r="CP16" s="146">
        <v>0</v>
      </c>
      <c r="CQ16" s="147"/>
      <c r="CR16" s="147"/>
      <c r="CS16" s="147"/>
      <c r="CT16" s="146">
        <v>0</v>
      </c>
      <c r="CU16" s="147"/>
      <c r="CV16" s="147"/>
      <c r="CW16" s="147"/>
      <c r="CX16" s="148">
        <f t="shared" si="2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79"/>
      <c r="C17" s="79"/>
      <c r="D17" s="79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90">
        <f>IFERROR(AVERAGEIF(CX12:DA17,"&lt;&gt;0"),0)</f>
        <v>0</v>
      </c>
      <c r="T17" s="25"/>
      <c r="U17" s="150"/>
      <c r="V17" s="150"/>
      <c r="W17" s="150"/>
      <c r="X17" s="150"/>
      <c r="Y17" s="150"/>
      <c r="Z17" s="150"/>
      <c r="AA17" s="150"/>
      <c r="AB17" s="150"/>
      <c r="AC17" s="150"/>
      <c r="AD17" s="149" t="s">
        <v>55</v>
      </c>
      <c r="AE17" s="149"/>
      <c r="AF17" s="149"/>
      <c r="AG17" s="149"/>
      <c r="AH17" s="149"/>
      <c r="AI17" s="149"/>
      <c r="AJ17" s="146">
        <v>0</v>
      </c>
      <c r="AK17" s="147"/>
      <c r="AL17" s="147"/>
      <c r="AM17" s="147"/>
      <c r="AN17" s="147">
        <v>0</v>
      </c>
      <c r="AO17" s="147"/>
      <c r="AP17" s="147"/>
      <c r="AQ17" s="147"/>
      <c r="AR17" s="148">
        <f t="shared" si="0"/>
        <v>0</v>
      </c>
      <c r="AS17" s="148"/>
      <c r="AT17" s="148"/>
      <c r="AU17" s="148"/>
      <c r="AV17" s="25"/>
      <c r="AW17" s="25"/>
      <c r="AX17" s="150"/>
      <c r="AY17" s="150"/>
      <c r="AZ17" s="150"/>
      <c r="BA17" s="150"/>
      <c r="BB17" s="150"/>
      <c r="BC17" s="150"/>
      <c r="BD17" s="150"/>
      <c r="BE17" s="150"/>
      <c r="BF17" s="150"/>
      <c r="BG17" s="149" t="s">
        <v>49</v>
      </c>
      <c r="BH17" s="149"/>
      <c r="BI17" s="149"/>
      <c r="BJ17" s="149"/>
      <c r="BK17" s="149"/>
      <c r="BL17" s="149"/>
      <c r="BM17" s="146">
        <v>0</v>
      </c>
      <c r="BN17" s="147"/>
      <c r="BO17" s="147"/>
      <c r="BP17" s="147"/>
      <c r="BQ17" s="147">
        <v>0</v>
      </c>
      <c r="BR17" s="147"/>
      <c r="BS17" s="147"/>
      <c r="BT17" s="147"/>
      <c r="BU17" s="148">
        <f t="shared" si="1"/>
        <v>0</v>
      </c>
      <c r="BV17" s="148"/>
      <c r="BW17" s="148"/>
      <c r="BX17" s="148"/>
      <c r="BY17" s="25"/>
      <c r="BZ17" s="25"/>
      <c r="CA17" s="150"/>
      <c r="CB17" s="150"/>
      <c r="CC17" s="150"/>
      <c r="CD17" s="150"/>
      <c r="CE17" s="150"/>
      <c r="CF17" s="150"/>
      <c r="CG17" s="150"/>
      <c r="CH17" s="150"/>
      <c r="CI17" s="150"/>
      <c r="CJ17" s="149" t="s">
        <v>36</v>
      </c>
      <c r="CK17" s="149"/>
      <c r="CL17" s="149"/>
      <c r="CM17" s="149"/>
      <c r="CN17" s="149"/>
      <c r="CO17" s="149"/>
      <c r="CP17" s="146">
        <v>0</v>
      </c>
      <c r="CQ17" s="147"/>
      <c r="CR17" s="147"/>
      <c r="CS17" s="147"/>
      <c r="CT17" s="146">
        <v>0</v>
      </c>
      <c r="CU17" s="147"/>
      <c r="CV17" s="147"/>
      <c r="CW17" s="147"/>
      <c r="CX17" s="148">
        <f t="shared" si="2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41">
        <f>DATE(YEAR(AA19),MONTH(AA19),1)</f>
        <v>45566</v>
      </c>
      <c r="AC19" s="141"/>
      <c r="AD19" s="141"/>
      <c r="AE19" s="141"/>
      <c r="AF19" s="141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41">
        <f>DATE(YEAR(BF19),MONTH(BF19),1)</f>
        <v>45597</v>
      </c>
      <c r="BH19" s="141"/>
      <c r="BI19" s="141"/>
      <c r="BJ19" s="141"/>
      <c r="BK19" s="141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41">
        <f>DATE(YEAR(CK19),MONTH(CK19),1)</f>
        <v>45627</v>
      </c>
      <c r="CM19" s="141"/>
      <c r="CN19" s="141"/>
      <c r="CO19" s="141"/>
      <c r="CP19" s="141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43</v>
      </c>
      <c r="DL19" s="34"/>
      <c r="DM19" s="142" t="s">
        <v>5</v>
      </c>
      <c r="DN19" s="142"/>
      <c r="DO19" s="142"/>
      <c r="DQ19" s="77" t="s">
        <v>43</v>
      </c>
      <c r="DS19" s="34"/>
      <c r="DT19" s="142" t="s">
        <v>5</v>
      </c>
      <c r="DU19" s="142"/>
      <c r="DV19" s="142"/>
      <c r="DX19" s="77" t="s">
        <v>43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0">
        <f>BG19</f>
        <v>45597</v>
      </c>
      <c r="DN20" s="140"/>
      <c r="DO20" s="140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0">
        <f>CL19</f>
        <v>45627</v>
      </c>
      <c r="DU20" s="140"/>
      <c r="DV20" s="140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15">
      <c r="B22" s="127"/>
      <c r="C22" s="127"/>
      <c r="D22" s="127"/>
      <c r="E22" s="117" t="str">
        <f t="shared" ref="E22:E27" si="7">IF(U12=0," ",U12)</f>
        <v>●建設</v>
      </c>
      <c r="F22" s="118"/>
      <c r="G22" s="118"/>
      <c r="H22" s="118"/>
      <c r="I22" s="118"/>
      <c r="J22" s="119"/>
      <c r="K22" s="120" t="str">
        <f t="shared" ref="K22:K27" si="8">IF(AD12=0,"",AD12)</f>
        <v>石川　一郎</v>
      </c>
      <c r="L22" s="121"/>
      <c r="M22" s="121"/>
      <c r="N22" s="121"/>
      <c r="O22" s="12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8"/>
        <v>石川　二郎</v>
      </c>
      <c r="L23" s="121"/>
      <c r="M23" s="121"/>
      <c r="N23" s="121"/>
      <c r="O23" s="12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27"/>
      <c r="C24" s="127"/>
      <c r="D24" s="127"/>
      <c r="E24" s="117" t="str">
        <f t="shared" si="7"/>
        <v xml:space="preserve"> </v>
      </c>
      <c r="F24" s="118"/>
      <c r="G24" s="118"/>
      <c r="H24" s="118"/>
      <c r="I24" s="118"/>
      <c r="J24" s="119"/>
      <c r="K24" s="120" t="str">
        <f t="shared" si="8"/>
        <v>石川　三郎</v>
      </c>
      <c r="L24" s="121"/>
      <c r="M24" s="121"/>
      <c r="N24" s="121"/>
      <c r="O24" s="12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27"/>
      <c r="C25" s="127"/>
      <c r="D25" s="127"/>
      <c r="E25" s="117" t="str">
        <f t="shared" si="7"/>
        <v xml:space="preserve"> </v>
      </c>
      <c r="F25" s="118"/>
      <c r="G25" s="118"/>
      <c r="H25" s="118"/>
      <c r="I25" s="118"/>
      <c r="J25" s="119"/>
      <c r="K25" s="120" t="str">
        <f t="shared" si="8"/>
        <v>石川　四郎</v>
      </c>
      <c r="L25" s="121"/>
      <c r="M25" s="121"/>
      <c r="N25" s="121"/>
      <c r="O25" s="12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27"/>
      <c r="C26" s="127"/>
      <c r="D26" s="127"/>
      <c r="E26" s="117" t="str">
        <f t="shared" si="7"/>
        <v xml:space="preserve"> </v>
      </c>
      <c r="F26" s="118"/>
      <c r="G26" s="118"/>
      <c r="H26" s="118"/>
      <c r="I26" s="118"/>
      <c r="J26" s="119"/>
      <c r="K26" s="120" t="str">
        <f t="shared" si="8"/>
        <v>石川　五郎</v>
      </c>
      <c r="L26" s="121"/>
      <c r="M26" s="121"/>
      <c r="N26" s="121"/>
      <c r="O26" s="12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27"/>
      <c r="C27" s="127"/>
      <c r="D27" s="127"/>
      <c r="E27" s="117" t="str">
        <f t="shared" si="7"/>
        <v xml:space="preserve"> </v>
      </c>
      <c r="F27" s="118"/>
      <c r="G27" s="118"/>
      <c r="H27" s="118"/>
      <c r="I27" s="118"/>
      <c r="J27" s="119"/>
      <c r="K27" s="120" t="str">
        <f t="shared" si="8"/>
        <v>石川　六郎</v>
      </c>
      <c r="L27" s="121"/>
      <c r="M27" s="121"/>
      <c r="N27" s="121"/>
      <c r="O27" s="12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27"/>
      <c r="C28" s="127"/>
      <c r="D28" s="127"/>
      <c r="E28" s="117" t="str">
        <f t="shared" ref="E28:E33" si="24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25">IF(BG12=0,"",BG12)</f>
        <v>金沢　一郎</v>
      </c>
      <c r="L28" s="121"/>
      <c r="M28" s="121"/>
      <c r="N28" s="121"/>
      <c r="O28" s="12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27"/>
      <c r="C29" s="127"/>
      <c r="D29" s="127"/>
      <c r="E29" s="117" t="str">
        <f t="shared" si="24"/>
        <v xml:space="preserve"> </v>
      </c>
      <c r="F29" s="118"/>
      <c r="G29" s="118"/>
      <c r="H29" s="118"/>
      <c r="I29" s="118"/>
      <c r="J29" s="119"/>
      <c r="K29" s="120" t="str">
        <f t="shared" si="25"/>
        <v>金沢　二郎</v>
      </c>
      <c r="L29" s="121"/>
      <c r="M29" s="121"/>
      <c r="N29" s="121"/>
      <c r="O29" s="12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27"/>
      <c r="C30" s="127"/>
      <c r="D30" s="127"/>
      <c r="E30" s="117" t="str">
        <f t="shared" si="24"/>
        <v xml:space="preserve"> </v>
      </c>
      <c r="F30" s="118"/>
      <c r="G30" s="118"/>
      <c r="H30" s="118"/>
      <c r="I30" s="118"/>
      <c r="J30" s="119"/>
      <c r="K30" s="120" t="str">
        <f t="shared" si="25"/>
        <v>金沢　三郎</v>
      </c>
      <c r="L30" s="121"/>
      <c r="M30" s="121"/>
      <c r="N30" s="121"/>
      <c r="O30" s="12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27"/>
      <c r="C31" s="127"/>
      <c r="D31" s="127"/>
      <c r="E31" s="117" t="str">
        <f t="shared" si="24"/>
        <v xml:space="preserve"> </v>
      </c>
      <c r="F31" s="118"/>
      <c r="G31" s="118"/>
      <c r="H31" s="118"/>
      <c r="I31" s="118"/>
      <c r="J31" s="119"/>
      <c r="K31" s="120" t="str">
        <f t="shared" si="25"/>
        <v>金沢　四郎</v>
      </c>
      <c r="L31" s="121"/>
      <c r="M31" s="121"/>
      <c r="N31" s="121"/>
      <c r="O31" s="12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27"/>
      <c r="C32" s="127"/>
      <c r="D32" s="127"/>
      <c r="E32" s="117" t="str">
        <f t="shared" si="24"/>
        <v xml:space="preserve"> </v>
      </c>
      <c r="F32" s="118"/>
      <c r="G32" s="118"/>
      <c r="H32" s="118"/>
      <c r="I32" s="118"/>
      <c r="J32" s="119"/>
      <c r="K32" s="120" t="str">
        <f t="shared" si="25"/>
        <v>金沢　五郎</v>
      </c>
      <c r="L32" s="121"/>
      <c r="M32" s="121"/>
      <c r="N32" s="121"/>
      <c r="O32" s="12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27"/>
      <c r="C33" s="127"/>
      <c r="D33" s="127"/>
      <c r="E33" s="117" t="str">
        <f t="shared" si="24"/>
        <v xml:space="preserve"> </v>
      </c>
      <c r="F33" s="118"/>
      <c r="G33" s="118"/>
      <c r="H33" s="118"/>
      <c r="I33" s="118"/>
      <c r="J33" s="119"/>
      <c r="K33" s="120" t="str">
        <f t="shared" si="25"/>
        <v>金沢　六郎</v>
      </c>
      <c r="L33" s="121"/>
      <c r="M33" s="121"/>
      <c r="N33" s="121"/>
      <c r="O33" s="12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79"/>
      <c r="C34" s="79"/>
      <c r="D34" s="79"/>
      <c r="E34" s="117" t="str">
        <f t="shared" ref="E34:E39" si="26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27">IF(CJ12=0,"",CJ12)</f>
        <v>小松　一郎</v>
      </c>
      <c r="L34" s="121"/>
      <c r="M34" s="121"/>
      <c r="N34" s="121"/>
      <c r="O34" s="12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79"/>
      <c r="C35" s="79"/>
      <c r="D35" s="79"/>
      <c r="E35" s="117" t="str">
        <f t="shared" si="26"/>
        <v xml:space="preserve"> </v>
      </c>
      <c r="F35" s="118"/>
      <c r="G35" s="118"/>
      <c r="H35" s="118"/>
      <c r="I35" s="118"/>
      <c r="J35" s="119"/>
      <c r="K35" s="120" t="str">
        <f t="shared" si="27"/>
        <v>小松　二郎</v>
      </c>
      <c r="L35" s="121"/>
      <c r="M35" s="121"/>
      <c r="N35" s="121"/>
      <c r="O35" s="12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117" t="str">
        <f t="shared" si="26"/>
        <v xml:space="preserve"> </v>
      </c>
      <c r="F36" s="118"/>
      <c r="G36" s="118"/>
      <c r="H36" s="118"/>
      <c r="I36" s="118"/>
      <c r="J36" s="119"/>
      <c r="K36" s="120" t="str">
        <f t="shared" si="27"/>
        <v>小松　三郎</v>
      </c>
      <c r="L36" s="121"/>
      <c r="M36" s="121"/>
      <c r="N36" s="121"/>
      <c r="O36" s="12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117" t="str">
        <f t="shared" si="26"/>
        <v xml:space="preserve"> </v>
      </c>
      <c r="F37" s="118"/>
      <c r="G37" s="118"/>
      <c r="H37" s="118"/>
      <c r="I37" s="118"/>
      <c r="J37" s="119"/>
      <c r="K37" s="120" t="str">
        <f t="shared" si="27"/>
        <v>小松　四郎</v>
      </c>
      <c r="L37" s="121"/>
      <c r="M37" s="121"/>
      <c r="N37" s="121"/>
      <c r="O37" s="12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117" t="str">
        <f t="shared" si="26"/>
        <v xml:space="preserve"> </v>
      </c>
      <c r="F38" s="118"/>
      <c r="G38" s="118"/>
      <c r="H38" s="118"/>
      <c r="I38" s="118"/>
      <c r="J38" s="119"/>
      <c r="K38" s="120" t="str">
        <f t="shared" si="27"/>
        <v>小松　五郎</v>
      </c>
      <c r="L38" s="121"/>
      <c r="M38" s="121"/>
      <c r="N38" s="121"/>
      <c r="O38" s="12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43" t="str">
        <f t="shared" si="26"/>
        <v xml:space="preserve"> </v>
      </c>
      <c r="F39" s="144"/>
      <c r="G39" s="144"/>
      <c r="H39" s="144"/>
      <c r="I39" s="144"/>
      <c r="J39" s="145"/>
      <c r="K39" s="125" t="str">
        <f t="shared" si="27"/>
        <v>小松　六郎</v>
      </c>
      <c r="L39" s="126"/>
      <c r="M39" s="126"/>
      <c r="N39" s="126"/>
      <c r="O39" s="126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41">
        <f>DATE(YEAR(AA41),MONTH(AA41),1)</f>
        <v>45658</v>
      </c>
      <c r="AC41" s="141"/>
      <c r="AD41" s="141"/>
      <c r="AE41" s="141"/>
      <c r="AF41" s="141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41">
        <f>DATE(YEAR(BF41),MONTH(BF41),1)</f>
        <v>45689</v>
      </c>
      <c r="BH41" s="141"/>
      <c r="BI41" s="141"/>
      <c r="BJ41" s="141"/>
      <c r="BK41" s="141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41">
        <f>DATE(YEAR(CK41),MONTH(CK41),1)</f>
        <v>45717</v>
      </c>
      <c r="CM41" s="141"/>
      <c r="CN41" s="141"/>
      <c r="CO41" s="141"/>
      <c r="CP41" s="141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42" t="s">
        <v>5</v>
      </c>
      <c r="DG41" s="142"/>
      <c r="DH41" s="142"/>
      <c r="DJ41" s="77" t="s">
        <v>43</v>
      </c>
      <c r="DL41" s="34"/>
      <c r="DM41" s="142" t="s">
        <v>5</v>
      </c>
      <c r="DN41" s="142"/>
      <c r="DO41" s="142"/>
      <c r="DQ41" s="77" t="s">
        <v>43</v>
      </c>
      <c r="DS41" s="34"/>
      <c r="DT41" s="142" t="s">
        <v>5</v>
      </c>
      <c r="DU41" s="142"/>
      <c r="DV41" s="142"/>
      <c r="DX41" s="77" t="s">
        <v>43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0">
        <f>BG41</f>
        <v>45689</v>
      </c>
      <c r="DN42" s="140"/>
      <c r="DO42" s="140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0">
        <f>CL41</f>
        <v>45717</v>
      </c>
      <c r="DU42" s="140"/>
      <c r="DV42" s="140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石川　一郎</v>
      </c>
      <c r="L44" s="121"/>
      <c r="M44" s="121"/>
      <c r="N44" s="121"/>
      <c r="O44" s="121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石川　二郎</v>
      </c>
      <c r="L45" s="121"/>
      <c r="M45" s="121"/>
      <c r="N45" s="121"/>
      <c r="O45" s="121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石川　三郎</v>
      </c>
      <c r="L46" s="121"/>
      <c r="M46" s="121"/>
      <c r="N46" s="121"/>
      <c r="O46" s="121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石川　四郎</v>
      </c>
      <c r="L47" s="121"/>
      <c r="M47" s="121"/>
      <c r="N47" s="121"/>
      <c r="O47" s="121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石川　五郎</v>
      </c>
      <c r="L48" s="121"/>
      <c r="M48" s="121"/>
      <c r="N48" s="121"/>
      <c r="O48" s="12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石川　六郎</v>
      </c>
      <c r="L49" s="121"/>
      <c r="M49" s="121"/>
      <c r="N49" s="121"/>
      <c r="O49" s="12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金沢　一郎</v>
      </c>
      <c r="L50" s="121"/>
      <c r="M50" s="121"/>
      <c r="N50" s="121"/>
      <c r="O50" s="12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金沢　二郎</v>
      </c>
      <c r="L51" s="121"/>
      <c r="M51" s="121"/>
      <c r="N51" s="121"/>
      <c r="O51" s="12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金沢　三郎</v>
      </c>
      <c r="L52" s="121"/>
      <c r="M52" s="121"/>
      <c r="N52" s="121"/>
      <c r="O52" s="12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金沢　四郎</v>
      </c>
      <c r="L53" s="121"/>
      <c r="M53" s="121"/>
      <c r="N53" s="121"/>
      <c r="O53" s="12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金沢　五郎</v>
      </c>
      <c r="L54" s="121"/>
      <c r="M54" s="121"/>
      <c r="N54" s="121"/>
      <c r="O54" s="12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金沢　六郎</v>
      </c>
      <c r="L55" s="121"/>
      <c r="M55" s="121"/>
      <c r="N55" s="121"/>
      <c r="O55" s="12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79"/>
      <c r="C56" s="79"/>
      <c r="D56" s="79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小松　一郎</v>
      </c>
      <c r="L56" s="121"/>
      <c r="M56" s="121"/>
      <c r="N56" s="121"/>
      <c r="O56" s="12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79"/>
      <c r="C57" s="79"/>
      <c r="D57" s="79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小松　二郎</v>
      </c>
      <c r="L57" s="121"/>
      <c r="M57" s="121"/>
      <c r="N57" s="121"/>
      <c r="O57" s="12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79"/>
      <c r="C58" s="79"/>
      <c r="D58" s="79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小松　三郎</v>
      </c>
      <c r="L58" s="121"/>
      <c r="M58" s="121"/>
      <c r="N58" s="121"/>
      <c r="O58" s="12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小松　四郎</v>
      </c>
      <c r="L59" s="121"/>
      <c r="M59" s="121"/>
      <c r="N59" s="121"/>
      <c r="O59" s="12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小松　五郎</v>
      </c>
      <c r="L60" s="121"/>
      <c r="M60" s="121"/>
      <c r="N60" s="121"/>
      <c r="O60" s="12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小松　六郎</v>
      </c>
      <c r="L61" s="126"/>
      <c r="M61" s="126"/>
      <c r="N61" s="126"/>
      <c r="O61" s="12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jKUqOiOnXkmnO8iKtJhL8CEnMJ9t7yOymK0W1aXgZH2qelZ5weAv3WfHufAdAxikSYAgb0/zbCTVHB0ms5d7uA==" saltValue="zL83wkmbkjJmdBz4a64VhA==" spinCount="100000" sheet="1" objects="1" scenarios="1"/>
  <mergeCells count="251">
    <mergeCell ref="H1:CY2"/>
    <mergeCell ref="E3:H3"/>
    <mergeCell ref="BO3:BT3"/>
    <mergeCell ref="BU3:CV3"/>
    <mergeCell ref="BO4:BT4"/>
    <mergeCell ref="BU4:CV4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L5:CV5"/>
    <mergeCell ref="BO6:BT6"/>
    <mergeCell ref="BU6:CE6"/>
    <mergeCell ref="CF6:CK6"/>
    <mergeCell ref="CL6:CV6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BQ16:BT16"/>
    <mergeCell ref="BU16:BX16"/>
    <mergeCell ref="CA16:CI16"/>
    <mergeCell ref="AX16:BF16"/>
    <mergeCell ref="BG16:BL16"/>
    <mergeCell ref="BM16:BP16"/>
    <mergeCell ref="CX15:DA15"/>
    <mergeCell ref="AN15:AQ15"/>
    <mergeCell ref="AR15:AU15"/>
    <mergeCell ref="AX15:BF15"/>
    <mergeCell ref="BG15:BL15"/>
    <mergeCell ref="BM15:BP15"/>
    <mergeCell ref="BQ15:BT15"/>
    <mergeCell ref="CP16:CS16"/>
    <mergeCell ref="CT16:CW16"/>
    <mergeCell ref="CX16:DA16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U17:AC17"/>
    <mergeCell ref="AD17:AI17"/>
    <mergeCell ref="AJ17:AM17"/>
    <mergeCell ref="AN17:AQ17"/>
    <mergeCell ref="AR17:AU17"/>
    <mergeCell ref="AX17:BF17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50">
      <formula>P$20&gt;=$P$42</formula>
    </cfRule>
  </conditionalFormatting>
  <conditionalFormatting sqref="P20:DC20">
    <cfRule type="expression" dxfId="66" priority="56">
      <formula>WEEKDAY(P20)=1</formula>
    </cfRule>
    <cfRule type="expression" dxfId="65" priority="57">
      <formula>WEEKDAY(P20)=7</formula>
    </cfRule>
  </conditionalFormatting>
  <conditionalFormatting sqref="P42:DC42">
    <cfRule type="expression" dxfId="64" priority="54">
      <formula>WEEKDAY(P42)=1</formula>
    </cfRule>
    <cfRule type="expression" dxfId="63" priority="58">
      <formula>WEEKDAY(P42)=7</formula>
    </cfRule>
  </conditionalFormatting>
  <conditionalFormatting sqref="P21:DC21 P43:DC43">
    <cfRule type="cellIs" dxfId="62" priority="59" operator="equal">
      <formula>"日"</formula>
    </cfRule>
    <cfRule type="cellIs" dxfId="61" priority="60" operator="equal">
      <formula>"土"</formula>
    </cfRule>
  </conditionalFormatting>
  <conditionalFormatting sqref="L12:R17">
    <cfRule type="cellIs" dxfId="60" priority="16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55">
      <formula>P$40="■"</formula>
    </cfRule>
  </conditionalFormatting>
  <conditionalFormatting sqref="AE22">
    <cfRule type="expression" dxfId="58" priority="15">
      <formula>AE$40="■"</formula>
    </cfRule>
  </conditionalFormatting>
  <conditionalFormatting sqref="AB22">
    <cfRule type="expression" dxfId="57" priority="14">
      <formula>AB$40="■"</formula>
    </cfRule>
  </conditionalFormatting>
  <conditionalFormatting sqref="AC23:AE23">
    <cfRule type="expression" dxfId="56" priority="12">
      <formula>AC$20&gt;=$P$42</formula>
    </cfRule>
  </conditionalFormatting>
  <conditionalFormatting sqref="AC23:AE23">
    <cfRule type="expression" dxfId="55" priority="13">
      <formula>AC$40="■"</formula>
    </cfRule>
  </conditionalFormatting>
  <conditionalFormatting sqref="AA44:AC44 T45 Z45 T46:W46 Z46:AC46 T47 V45 V47:AA47">
    <cfRule type="expression" dxfId="54" priority="10">
      <formula>T$20&gt;=$P$42</formula>
    </cfRule>
  </conditionalFormatting>
  <conditionalFormatting sqref="W45:Y45">
    <cfRule type="expression" dxfId="53" priority="6">
      <formula>W$20&gt;=$P$42</formula>
    </cfRule>
  </conditionalFormatting>
  <conditionalFormatting sqref="P42:DC43 P48:DC61 P44:AC47 CF44:DC47">
    <cfRule type="expression" dxfId="52" priority="49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304">
      <formula>P$42&gt;=#REF!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Y249"/>
  <sheetViews>
    <sheetView tabSelected="1" view="pageBreakPreview" topLeftCell="E1" zoomScale="85" zoomScaleNormal="100" zoomScaleSheetLayoutView="85" workbookViewId="0">
      <selection activeCell="DH7" sqref="DH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56" t="s">
        <v>0</v>
      </c>
      <c r="BP3" s="156"/>
      <c r="BQ3" s="156"/>
      <c r="BR3" s="156"/>
      <c r="BS3" s="156"/>
      <c r="BT3" s="156"/>
      <c r="BU3" s="173" t="s">
        <v>34</v>
      </c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93" t="s">
        <v>31</v>
      </c>
      <c r="G4" s="94" t="s">
        <v>32</v>
      </c>
      <c r="H4" s="95"/>
      <c r="I4" s="95"/>
      <c r="J4" s="95"/>
      <c r="K4" s="96"/>
      <c r="L4" s="97" t="s">
        <v>30</v>
      </c>
      <c r="M4" s="94" t="s">
        <v>12</v>
      </c>
      <c r="N4" s="95"/>
      <c r="O4" s="95"/>
      <c r="P4" s="95"/>
      <c r="Q4" s="98"/>
      <c r="R4" s="99" t="s">
        <v>33</v>
      </c>
      <c r="S4" s="100" t="s">
        <v>37</v>
      </c>
      <c r="T4" s="95"/>
      <c r="U4" s="95"/>
      <c r="V4" s="95"/>
      <c r="W4" s="95"/>
      <c r="X4" s="95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56" t="s">
        <v>15</v>
      </c>
      <c r="BP4" s="156"/>
      <c r="BQ4" s="156"/>
      <c r="BR4" s="156"/>
      <c r="BS4" s="156"/>
      <c r="BT4" s="156"/>
      <c r="BU4" s="173" t="s">
        <v>35</v>
      </c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56" t="s">
        <v>16</v>
      </c>
      <c r="BP5" s="156"/>
      <c r="BQ5" s="156"/>
      <c r="BR5" s="156"/>
      <c r="BS5" s="156"/>
      <c r="BT5" s="156"/>
      <c r="BU5" s="172">
        <v>45566</v>
      </c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56" t="s">
        <v>17</v>
      </c>
      <c r="CG5" s="156"/>
      <c r="CH5" s="156"/>
      <c r="CI5" s="156"/>
      <c r="CJ5" s="156"/>
      <c r="CK5" s="156"/>
      <c r="CL5" s="172">
        <v>45747</v>
      </c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56" t="s">
        <v>18</v>
      </c>
      <c r="BP6" s="156"/>
      <c r="BQ6" s="156"/>
      <c r="BR6" s="156"/>
      <c r="BS6" s="156"/>
      <c r="BT6" s="156"/>
      <c r="BU6" s="172">
        <v>45575</v>
      </c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56" t="s">
        <v>41</v>
      </c>
      <c r="CG6" s="156"/>
      <c r="CH6" s="156"/>
      <c r="CI6" s="156"/>
      <c r="CJ6" s="156"/>
      <c r="CK6" s="156"/>
      <c r="CL6" s="172">
        <v>45736</v>
      </c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1"/>
      <c r="C10" s="131"/>
      <c r="D10" s="131"/>
      <c r="E10" s="155" t="s">
        <v>29</v>
      </c>
      <c r="F10" s="155"/>
      <c r="G10" s="155"/>
      <c r="H10" s="155"/>
      <c r="I10" s="155"/>
      <c r="J10" s="155"/>
      <c r="K10" s="155"/>
      <c r="L10" s="155" t="s">
        <v>26</v>
      </c>
      <c r="M10" s="155"/>
      <c r="N10" s="155"/>
      <c r="O10" s="155"/>
      <c r="P10" s="155"/>
      <c r="Q10" s="155"/>
      <c r="R10" s="155"/>
      <c r="S10" s="35"/>
      <c r="T10" s="35"/>
      <c r="U10" s="154" t="s">
        <v>3</v>
      </c>
      <c r="V10" s="154"/>
      <c r="W10" s="154"/>
      <c r="X10" s="154"/>
      <c r="Y10" s="154"/>
      <c r="Z10" s="154"/>
      <c r="AA10" s="154"/>
      <c r="AB10" s="154"/>
      <c r="AC10" s="154"/>
      <c r="AD10" s="154" t="s">
        <v>4</v>
      </c>
      <c r="AE10" s="154"/>
      <c r="AF10" s="154"/>
      <c r="AG10" s="154"/>
      <c r="AH10" s="154"/>
      <c r="AI10" s="154"/>
      <c r="AJ10" s="154" t="s">
        <v>7</v>
      </c>
      <c r="AK10" s="154"/>
      <c r="AL10" s="154"/>
      <c r="AM10" s="154"/>
      <c r="AN10" s="154" t="s">
        <v>6</v>
      </c>
      <c r="AO10" s="154"/>
      <c r="AP10" s="154"/>
      <c r="AQ10" s="154"/>
      <c r="AR10" s="154" t="s">
        <v>8</v>
      </c>
      <c r="AS10" s="154"/>
      <c r="AT10" s="154"/>
      <c r="AU10" s="154"/>
      <c r="AV10" s="35"/>
      <c r="AW10" s="35"/>
      <c r="AX10" s="154" t="s">
        <v>3</v>
      </c>
      <c r="AY10" s="154"/>
      <c r="AZ10" s="154"/>
      <c r="BA10" s="154"/>
      <c r="BB10" s="154"/>
      <c r="BC10" s="154"/>
      <c r="BD10" s="154"/>
      <c r="BE10" s="154"/>
      <c r="BF10" s="154"/>
      <c r="BG10" s="154" t="s">
        <v>4</v>
      </c>
      <c r="BH10" s="154"/>
      <c r="BI10" s="154"/>
      <c r="BJ10" s="154"/>
      <c r="BK10" s="154"/>
      <c r="BL10" s="154"/>
      <c r="BM10" s="154" t="s">
        <v>7</v>
      </c>
      <c r="BN10" s="154"/>
      <c r="BO10" s="154"/>
      <c r="BP10" s="154"/>
      <c r="BQ10" s="154" t="s">
        <v>6</v>
      </c>
      <c r="BR10" s="154"/>
      <c r="BS10" s="154"/>
      <c r="BT10" s="154"/>
      <c r="BU10" s="154" t="s">
        <v>8</v>
      </c>
      <c r="BV10" s="154"/>
      <c r="BW10" s="154"/>
      <c r="BX10" s="154"/>
      <c r="BY10" s="35"/>
      <c r="BZ10" s="35"/>
      <c r="CA10" s="154" t="s">
        <v>3</v>
      </c>
      <c r="CB10" s="154"/>
      <c r="CC10" s="154"/>
      <c r="CD10" s="154"/>
      <c r="CE10" s="154"/>
      <c r="CF10" s="154"/>
      <c r="CG10" s="154"/>
      <c r="CH10" s="154"/>
      <c r="CI10" s="154"/>
      <c r="CJ10" s="154" t="s">
        <v>4</v>
      </c>
      <c r="CK10" s="154"/>
      <c r="CL10" s="154"/>
      <c r="CM10" s="154"/>
      <c r="CN10" s="154"/>
      <c r="CO10" s="154"/>
      <c r="CP10" s="154" t="s">
        <v>7</v>
      </c>
      <c r="CQ10" s="154"/>
      <c r="CR10" s="154"/>
      <c r="CS10" s="154"/>
      <c r="CT10" s="154" t="s">
        <v>6</v>
      </c>
      <c r="CU10" s="154"/>
      <c r="CV10" s="154"/>
      <c r="CW10" s="154"/>
      <c r="CX10" s="154" t="s">
        <v>8</v>
      </c>
      <c r="CY10" s="154"/>
      <c r="CZ10" s="154"/>
      <c r="DA10" s="154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1"/>
      <c r="C11" s="131"/>
      <c r="D11" s="131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5"/>
      <c r="T11" s="35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35"/>
      <c r="AW11" s="35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35"/>
      <c r="BZ11" s="35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27"/>
      <c r="C12" s="127"/>
      <c r="D12" s="127"/>
      <c r="E12" s="151" t="s">
        <v>27</v>
      </c>
      <c r="F12" s="151"/>
      <c r="G12" s="151"/>
      <c r="H12" s="151"/>
      <c r="I12" s="151"/>
      <c r="J12" s="151"/>
      <c r="K12" s="151"/>
      <c r="L12" s="152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52"/>
      <c r="N12" s="152"/>
      <c r="O12" s="152"/>
      <c r="P12" s="152"/>
      <c r="Q12" s="152"/>
      <c r="R12" s="152"/>
      <c r="S12" s="25"/>
      <c r="T12" s="25"/>
      <c r="U12" s="175" t="s">
        <v>9</v>
      </c>
      <c r="V12" s="175"/>
      <c r="W12" s="175"/>
      <c r="X12" s="175"/>
      <c r="Y12" s="175"/>
      <c r="Z12" s="175"/>
      <c r="AA12" s="175"/>
      <c r="AB12" s="175"/>
      <c r="AC12" s="175"/>
      <c r="AD12" s="171" t="s">
        <v>19</v>
      </c>
      <c r="AE12" s="171"/>
      <c r="AF12" s="171"/>
      <c r="AG12" s="171"/>
      <c r="AH12" s="171"/>
      <c r="AI12" s="171"/>
      <c r="AJ12" s="146">
        <f>DI22+DP22+DW22+DI44+DP44+DW44+DI84+DP84+DW84+DI106+DP106+DW106+DI146+DP146+DW146+DI168+DP168+DW168+DI208+DP208+DW208+DI230+DP230+DW230</f>
        <v>0</v>
      </c>
      <c r="AK12" s="147"/>
      <c r="AL12" s="147"/>
      <c r="AM12" s="147"/>
      <c r="AN12" s="147">
        <f>DG22+DN22+DU22+DG44+DN44+DU44+DG84+DN84+DU84+DG106+DN106+DU106+DG146+DN146+DU146+DG168+DN168+DU168+DG208+DN208+DU208+DG230+DN230+DU230</f>
        <v>0</v>
      </c>
      <c r="AO12" s="147"/>
      <c r="AP12" s="147"/>
      <c r="AQ12" s="147"/>
      <c r="AR12" s="148">
        <f>IF(AJ12=0,0,AN12/AJ12)</f>
        <v>0</v>
      </c>
      <c r="AS12" s="148"/>
      <c r="AT12" s="148"/>
      <c r="AU12" s="148"/>
      <c r="AV12" s="25"/>
      <c r="AW12" s="25"/>
      <c r="AX12" s="170" t="s">
        <v>10</v>
      </c>
      <c r="AY12" s="170"/>
      <c r="AZ12" s="170"/>
      <c r="BA12" s="170"/>
      <c r="BB12" s="170"/>
      <c r="BC12" s="170"/>
      <c r="BD12" s="170"/>
      <c r="BE12" s="170"/>
      <c r="BF12" s="170"/>
      <c r="BG12" s="171" t="s">
        <v>19</v>
      </c>
      <c r="BH12" s="171"/>
      <c r="BI12" s="171"/>
      <c r="BJ12" s="171"/>
      <c r="BK12" s="171"/>
      <c r="BL12" s="171"/>
      <c r="BM12" s="146">
        <f>DI28+DP28+DW28+DI50+DP50+DW50+DI90+DP90+DW90+DI112+DP112+DW112+DI152+DP152+DW152+DI174+DP174+DW174+DI214+DP214+DW214+DI236+DP236+DW236</f>
        <v>0</v>
      </c>
      <c r="BN12" s="147"/>
      <c r="BO12" s="147"/>
      <c r="BP12" s="147"/>
      <c r="BQ12" s="147">
        <f>DG28+DN28+DU28+DG50+DN50+DU50+DG90+DN90+DU90+DG112+DN112+DU112+DG152+DN152+DU152+DG174+DN174+DU174+DG214+DN214+DU214+DG236+DN236+DU236</f>
        <v>0</v>
      </c>
      <c r="BR12" s="147"/>
      <c r="BS12" s="147"/>
      <c r="BT12" s="147"/>
      <c r="BU12" s="148">
        <f>IF(BM12=0,0,BQ12/BM12)</f>
        <v>0</v>
      </c>
      <c r="BV12" s="148"/>
      <c r="BW12" s="148"/>
      <c r="BX12" s="148"/>
      <c r="BY12" s="25"/>
      <c r="BZ12" s="25"/>
      <c r="CA12" s="170" t="s">
        <v>11</v>
      </c>
      <c r="CB12" s="170"/>
      <c r="CC12" s="170"/>
      <c r="CD12" s="170"/>
      <c r="CE12" s="170"/>
      <c r="CF12" s="170"/>
      <c r="CG12" s="170"/>
      <c r="CH12" s="170"/>
      <c r="CI12" s="170"/>
      <c r="CJ12" s="171" t="s">
        <v>19</v>
      </c>
      <c r="CK12" s="171"/>
      <c r="CL12" s="171"/>
      <c r="CM12" s="171"/>
      <c r="CN12" s="171"/>
      <c r="CO12" s="171"/>
      <c r="CP12" s="146">
        <f>DI34+DP34+DW34+DI56+DP56+DW56+DI96+DP96+DW96+DI118+DP118+DW118+DI158+DP158+DW158+DI180+DP180+DW180+DI220+DP220+DW220+DI242+DP242+DW242</f>
        <v>0</v>
      </c>
      <c r="CQ12" s="147"/>
      <c r="CR12" s="147"/>
      <c r="CS12" s="147"/>
      <c r="CT12" s="147">
        <f>DG34+DN34+DU34+DG56+DN56+DU56+DG96+DN96+DU96+DG118+DN118+DU118+DG158+DN158+DU158+DG180+DN180+DU180+DG219+DN219+DU219+DG241+DN241+DU241</f>
        <v>0</v>
      </c>
      <c r="CU12" s="147"/>
      <c r="CV12" s="147"/>
      <c r="CW12" s="147"/>
      <c r="CX12" s="148">
        <f>IF(CP12=0,0,CT12/CP12)</f>
        <v>0</v>
      </c>
      <c r="CY12" s="148"/>
      <c r="CZ12" s="148"/>
      <c r="DA12" s="148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27"/>
      <c r="C13" s="127"/>
      <c r="D13" s="127"/>
      <c r="E13" s="151"/>
      <c r="F13" s="151"/>
      <c r="G13" s="151"/>
      <c r="H13" s="151"/>
      <c r="I13" s="151"/>
      <c r="J13" s="151"/>
      <c r="K13" s="151"/>
      <c r="L13" s="152"/>
      <c r="M13" s="152"/>
      <c r="N13" s="152"/>
      <c r="O13" s="152"/>
      <c r="P13" s="152"/>
      <c r="Q13" s="152"/>
      <c r="R13" s="152"/>
      <c r="S13" s="25"/>
      <c r="T13" s="25"/>
      <c r="U13" s="170"/>
      <c r="V13" s="170"/>
      <c r="W13" s="170"/>
      <c r="X13" s="170"/>
      <c r="Y13" s="170"/>
      <c r="Z13" s="170"/>
      <c r="AA13" s="170"/>
      <c r="AB13" s="170"/>
      <c r="AC13" s="170"/>
      <c r="AD13" s="171" t="s">
        <v>20</v>
      </c>
      <c r="AE13" s="171"/>
      <c r="AF13" s="171"/>
      <c r="AG13" s="171"/>
      <c r="AH13" s="171"/>
      <c r="AI13" s="171"/>
      <c r="AJ13" s="146">
        <f>DI23+DP23+DW23+DI45+DP45+DW45+DI85+DP85+DW85+DI107+DP107+DW107+DI147+DP147+DW147+DI169+DP169+DW169+DI209+DP209+DW209+DI231+DP231+DW231</f>
        <v>0</v>
      </c>
      <c r="AK13" s="147"/>
      <c r="AL13" s="147"/>
      <c r="AM13" s="147"/>
      <c r="AN13" s="147">
        <f t="shared" ref="AN13:AN16" si="0">DG23+DN23+DU23+DG45+DN45+DU45+DG85+DN85+DU85+DG107+DN107+DU107+DG147+DN147+DU147+DG169+DN169+DU169+DG209+DN209+DU209+DG231+DN231+DU231</f>
        <v>0</v>
      </c>
      <c r="AO13" s="147"/>
      <c r="AP13" s="147"/>
      <c r="AQ13" s="147"/>
      <c r="AR13" s="148">
        <f t="shared" ref="AR13:AR17" si="1">IF(AJ13=0,0,AN13/AJ13)</f>
        <v>0</v>
      </c>
      <c r="AS13" s="148"/>
      <c r="AT13" s="148"/>
      <c r="AU13" s="148"/>
      <c r="AV13" s="25"/>
      <c r="AW13" s="25"/>
      <c r="AX13" s="170"/>
      <c r="AY13" s="170"/>
      <c r="AZ13" s="170"/>
      <c r="BA13" s="170"/>
      <c r="BB13" s="170"/>
      <c r="BC13" s="170"/>
      <c r="BD13" s="170"/>
      <c r="BE13" s="170"/>
      <c r="BF13" s="170"/>
      <c r="BG13" s="171" t="s">
        <v>20</v>
      </c>
      <c r="BH13" s="171"/>
      <c r="BI13" s="171"/>
      <c r="BJ13" s="171"/>
      <c r="BK13" s="171"/>
      <c r="BL13" s="171"/>
      <c r="BM13" s="146">
        <f t="shared" ref="BM13:BM16" si="2">DI29+DP29+DW29+DI51+DP51+DW51+DI91+DP91+DW91+DI113+DP113+DW113+DI153+DP153+DW153+DI175+DP175+DW175+DI215+DP215+DW215+DI237+DP237+DW237</f>
        <v>0</v>
      </c>
      <c r="BN13" s="147"/>
      <c r="BO13" s="147"/>
      <c r="BP13" s="147"/>
      <c r="BQ13" s="147">
        <f t="shared" ref="BQ13:BQ16" si="3">DG29+DN29+DU29+DG51+DN51+DU51+DG91+DN91+DU91+DG113+DN113+DU113+DG153+DN153+DU153+DG175+DN175+DU175+DG215+DN215+DU215+DG237+DN237+DU237</f>
        <v>0</v>
      </c>
      <c r="BR13" s="147"/>
      <c r="BS13" s="147"/>
      <c r="BT13" s="147"/>
      <c r="BU13" s="148">
        <f t="shared" ref="BU13:BU17" si="4">IF(BM13=0,0,BQ13/BM13)</f>
        <v>0</v>
      </c>
      <c r="BV13" s="148"/>
      <c r="BW13" s="148"/>
      <c r="BX13" s="148"/>
      <c r="BY13" s="25"/>
      <c r="BZ13" s="25"/>
      <c r="CA13" s="170"/>
      <c r="CB13" s="170"/>
      <c r="CC13" s="170"/>
      <c r="CD13" s="170"/>
      <c r="CE13" s="170"/>
      <c r="CF13" s="170"/>
      <c r="CG13" s="170"/>
      <c r="CH13" s="170"/>
      <c r="CI13" s="170"/>
      <c r="CJ13" s="171" t="s">
        <v>20</v>
      </c>
      <c r="CK13" s="171"/>
      <c r="CL13" s="171"/>
      <c r="CM13" s="171"/>
      <c r="CN13" s="171"/>
      <c r="CO13" s="171"/>
      <c r="CP13" s="146">
        <f t="shared" ref="CP13:CP16" si="5">DI35+DP35+DW35+DI57+DP57+DW57+DI97+DP97+DW97+DI119+DP119+DW119+DI159+DP159+DW159+DI181+DP181+DW181+DI221+DP221+DW221+DI243+DP243+DW243</f>
        <v>0</v>
      </c>
      <c r="CQ13" s="147"/>
      <c r="CR13" s="147"/>
      <c r="CS13" s="147"/>
      <c r="CT13" s="147">
        <f t="shared" ref="CT13:CT17" si="6">DG35+DN35+DU35+DG57+DN57+DU57+DG97+DN97+DU97+DG119+DN119+DU119+DG159+DN159+DU159+DG181+DN181+DU181+DG220+DN220+DU220+DG242+DN242+DU242</f>
        <v>0</v>
      </c>
      <c r="CU13" s="147"/>
      <c r="CV13" s="147"/>
      <c r="CW13" s="147"/>
      <c r="CX13" s="148">
        <f t="shared" ref="CX13:CX17" si="7">IF(CP13=0,0,CT13/CP13)</f>
        <v>0</v>
      </c>
      <c r="CY13" s="148"/>
      <c r="CZ13" s="148"/>
      <c r="DA13" s="148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27"/>
      <c r="C14" s="127"/>
      <c r="D14" s="127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  <c r="S14" s="25"/>
      <c r="T14" s="25"/>
      <c r="U14" s="170"/>
      <c r="V14" s="170"/>
      <c r="W14" s="170"/>
      <c r="X14" s="170"/>
      <c r="Y14" s="170"/>
      <c r="Z14" s="170"/>
      <c r="AA14" s="170"/>
      <c r="AB14" s="170"/>
      <c r="AC14" s="170"/>
      <c r="AD14" s="171" t="s">
        <v>21</v>
      </c>
      <c r="AE14" s="171"/>
      <c r="AF14" s="171"/>
      <c r="AG14" s="171"/>
      <c r="AH14" s="171"/>
      <c r="AI14" s="171"/>
      <c r="AJ14" s="146">
        <f t="shared" ref="AJ14:AJ16" si="8">DI24+DP24+DW24+DI46+DP46+DW46+DI86+DP86+DW86+DI108+DP108+DW108+DI148+DP148+DW148+DI170+DP170+DW170+DI210+DP210+DW210+DI232+DP232+DW232</f>
        <v>0</v>
      </c>
      <c r="AK14" s="147"/>
      <c r="AL14" s="147"/>
      <c r="AM14" s="147"/>
      <c r="AN14" s="147">
        <f t="shared" si="0"/>
        <v>0</v>
      </c>
      <c r="AO14" s="147"/>
      <c r="AP14" s="147"/>
      <c r="AQ14" s="147"/>
      <c r="AR14" s="148">
        <f t="shared" si="1"/>
        <v>0</v>
      </c>
      <c r="AS14" s="148"/>
      <c r="AT14" s="148"/>
      <c r="AU14" s="148"/>
      <c r="AV14" s="25"/>
      <c r="AW14" s="25"/>
      <c r="AX14" s="170"/>
      <c r="AY14" s="170"/>
      <c r="AZ14" s="170"/>
      <c r="BA14" s="170"/>
      <c r="BB14" s="170"/>
      <c r="BC14" s="170"/>
      <c r="BD14" s="170"/>
      <c r="BE14" s="170"/>
      <c r="BF14" s="170"/>
      <c r="BG14" s="171" t="s">
        <v>21</v>
      </c>
      <c r="BH14" s="171"/>
      <c r="BI14" s="171"/>
      <c r="BJ14" s="171"/>
      <c r="BK14" s="171"/>
      <c r="BL14" s="171"/>
      <c r="BM14" s="146">
        <f t="shared" si="2"/>
        <v>0</v>
      </c>
      <c r="BN14" s="147"/>
      <c r="BO14" s="147"/>
      <c r="BP14" s="147"/>
      <c r="BQ14" s="147">
        <f t="shared" si="3"/>
        <v>0</v>
      </c>
      <c r="BR14" s="147"/>
      <c r="BS14" s="147"/>
      <c r="BT14" s="147"/>
      <c r="BU14" s="148">
        <f t="shared" si="4"/>
        <v>0</v>
      </c>
      <c r="BV14" s="148"/>
      <c r="BW14" s="148"/>
      <c r="BX14" s="148"/>
      <c r="BY14" s="25"/>
      <c r="BZ14" s="25"/>
      <c r="CA14" s="170"/>
      <c r="CB14" s="170"/>
      <c r="CC14" s="170"/>
      <c r="CD14" s="170"/>
      <c r="CE14" s="170"/>
      <c r="CF14" s="170"/>
      <c r="CG14" s="170"/>
      <c r="CH14" s="170"/>
      <c r="CI14" s="170"/>
      <c r="CJ14" s="171" t="s">
        <v>21</v>
      </c>
      <c r="CK14" s="171"/>
      <c r="CL14" s="171"/>
      <c r="CM14" s="171"/>
      <c r="CN14" s="171"/>
      <c r="CO14" s="171"/>
      <c r="CP14" s="146">
        <f t="shared" si="5"/>
        <v>0</v>
      </c>
      <c r="CQ14" s="147"/>
      <c r="CR14" s="147"/>
      <c r="CS14" s="147"/>
      <c r="CT14" s="147">
        <f t="shared" si="6"/>
        <v>0</v>
      </c>
      <c r="CU14" s="147"/>
      <c r="CV14" s="147"/>
      <c r="CW14" s="147"/>
      <c r="CX14" s="148">
        <f t="shared" si="7"/>
        <v>0</v>
      </c>
      <c r="CY14" s="148"/>
      <c r="CZ14" s="148"/>
      <c r="DA14" s="148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27"/>
      <c r="C15" s="127"/>
      <c r="D15" s="127"/>
      <c r="E15" s="151" t="s">
        <v>28</v>
      </c>
      <c r="F15" s="151"/>
      <c r="G15" s="151"/>
      <c r="H15" s="151"/>
      <c r="I15" s="151"/>
      <c r="J15" s="151"/>
      <c r="K15" s="151"/>
      <c r="L15" s="152" t="str">
        <f>IF(S18&gt;=0.285,"達成","未達成")</f>
        <v>未達成</v>
      </c>
      <c r="M15" s="152"/>
      <c r="N15" s="152"/>
      <c r="O15" s="152"/>
      <c r="P15" s="152"/>
      <c r="Q15" s="152"/>
      <c r="R15" s="152"/>
      <c r="S15" s="90">
        <f>IFERROR(AVERAGEIF(AR12:AU17,"&lt;&gt;0"),0)</f>
        <v>0</v>
      </c>
      <c r="T15" s="25"/>
      <c r="U15" s="170"/>
      <c r="V15" s="170"/>
      <c r="W15" s="170"/>
      <c r="X15" s="170"/>
      <c r="Y15" s="170"/>
      <c r="Z15" s="170"/>
      <c r="AA15" s="170"/>
      <c r="AB15" s="170"/>
      <c r="AC15" s="170"/>
      <c r="AD15" s="171" t="s">
        <v>22</v>
      </c>
      <c r="AE15" s="171"/>
      <c r="AF15" s="171"/>
      <c r="AG15" s="171"/>
      <c r="AH15" s="171"/>
      <c r="AI15" s="171"/>
      <c r="AJ15" s="146">
        <f t="shared" si="8"/>
        <v>0</v>
      </c>
      <c r="AK15" s="147"/>
      <c r="AL15" s="147"/>
      <c r="AM15" s="147"/>
      <c r="AN15" s="147">
        <f t="shared" si="0"/>
        <v>0</v>
      </c>
      <c r="AO15" s="147"/>
      <c r="AP15" s="147"/>
      <c r="AQ15" s="147"/>
      <c r="AR15" s="148">
        <f t="shared" si="1"/>
        <v>0</v>
      </c>
      <c r="AS15" s="148"/>
      <c r="AT15" s="148"/>
      <c r="AU15" s="148"/>
      <c r="AV15" s="25"/>
      <c r="AW15" s="25"/>
      <c r="AX15" s="170"/>
      <c r="AY15" s="170"/>
      <c r="AZ15" s="170"/>
      <c r="BA15" s="170"/>
      <c r="BB15" s="170"/>
      <c r="BC15" s="170"/>
      <c r="BD15" s="170"/>
      <c r="BE15" s="170"/>
      <c r="BF15" s="170"/>
      <c r="BG15" s="171" t="s">
        <v>22</v>
      </c>
      <c r="BH15" s="171"/>
      <c r="BI15" s="171"/>
      <c r="BJ15" s="171"/>
      <c r="BK15" s="171"/>
      <c r="BL15" s="171"/>
      <c r="BM15" s="146">
        <f t="shared" si="2"/>
        <v>0</v>
      </c>
      <c r="BN15" s="147"/>
      <c r="BO15" s="147"/>
      <c r="BP15" s="147"/>
      <c r="BQ15" s="147">
        <f t="shared" si="3"/>
        <v>0</v>
      </c>
      <c r="BR15" s="147"/>
      <c r="BS15" s="147"/>
      <c r="BT15" s="147"/>
      <c r="BU15" s="148">
        <f t="shared" si="4"/>
        <v>0</v>
      </c>
      <c r="BV15" s="148"/>
      <c r="BW15" s="148"/>
      <c r="BX15" s="148"/>
      <c r="BY15" s="25"/>
      <c r="BZ15" s="25"/>
      <c r="CA15" s="170"/>
      <c r="CB15" s="170"/>
      <c r="CC15" s="170"/>
      <c r="CD15" s="170"/>
      <c r="CE15" s="170"/>
      <c r="CF15" s="170"/>
      <c r="CG15" s="170"/>
      <c r="CH15" s="170"/>
      <c r="CI15" s="170"/>
      <c r="CJ15" s="171" t="s">
        <v>22</v>
      </c>
      <c r="CK15" s="171"/>
      <c r="CL15" s="171"/>
      <c r="CM15" s="171"/>
      <c r="CN15" s="171"/>
      <c r="CO15" s="171"/>
      <c r="CP15" s="146">
        <f t="shared" si="5"/>
        <v>0</v>
      </c>
      <c r="CQ15" s="147"/>
      <c r="CR15" s="147"/>
      <c r="CS15" s="147"/>
      <c r="CT15" s="147">
        <f t="shared" si="6"/>
        <v>0</v>
      </c>
      <c r="CU15" s="147"/>
      <c r="CV15" s="147"/>
      <c r="CW15" s="147"/>
      <c r="CX15" s="148">
        <f t="shared" si="7"/>
        <v>0</v>
      </c>
      <c r="CY15" s="148"/>
      <c r="CZ15" s="148"/>
      <c r="DA15" s="148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27"/>
      <c r="C16" s="127"/>
      <c r="D16" s="127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  <c r="S16" s="90">
        <f>IFERROR(AVERAGEIF(BU12:BX17,"&lt;&gt;0"),0)</f>
        <v>0</v>
      </c>
      <c r="T16" s="25"/>
      <c r="U16" s="170"/>
      <c r="V16" s="170"/>
      <c r="W16" s="170"/>
      <c r="X16" s="170"/>
      <c r="Y16" s="170"/>
      <c r="Z16" s="170"/>
      <c r="AA16" s="170"/>
      <c r="AB16" s="170"/>
      <c r="AC16" s="170"/>
      <c r="AD16" s="171" t="s">
        <v>23</v>
      </c>
      <c r="AE16" s="171"/>
      <c r="AF16" s="171"/>
      <c r="AG16" s="171"/>
      <c r="AH16" s="171"/>
      <c r="AI16" s="171"/>
      <c r="AJ16" s="146">
        <f t="shared" si="8"/>
        <v>0</v>
      </c>
      <c r="AK16" s="147"/>
      <c r="AL16" s="147"/>
      <c r="AM16" s="147"/>
      <c r="AN16" s="147">
        <f t="shared" si="0"/>
        <v>0</v>
      </c>
      <c r="AO16" s="147"/>
      <c r="AP16" s="147"/>
      <c r="AQ16" s="147"/>
      <c r="AR16" s="148">
        <f t="shared" si="1"/>
        <v>0</v>
      </c>
      <c r="AS16" s="148"/>
      <c r="AT16" s="148"/>
      <c r="AU16" s="148"/>
      <c r="AV16" s="25"/>
      <c r="AW16" s="25"/>
      <c r="AX16" s="170"/>
      <c r="AY16" s="170"/>
      <c r="AZ16" s="170"/>
      <c r="BA16" s="170"/>
      <c r="BB16" s="170"/>
      <c r="BC16" s="170"/>
      <c r="BD16" s="170"/>
      <c r="BE16" s="170"/>
      <c r="BF16" s="170"/>
      <c r="BG16" s="171" t="s">
        <v>23</v>
      </c>
      <c r="BH16" s="171"/>
      <c r="BI16" s="171"/>
      <c r="BJ16" s="171"/>
      <c r="BK16" s="171"/>
      <c r="BL16" s="171"/>
      <c r="BM16" s="146">
        <f t="shared" si="2"/>
        <v>0</v>
      </c>
      <c r="BN16" s="147"/>
      <c r="BO16" s="147"/>
      <c r="BP16" s="147"/>
      <c r="BQ16" s="147">
        <f t="shared" si="3"/>
        <v>0</v>
      </c>
      <c r="BR16" s="147"/>
      <c r="BS16" s="147"/>
      <c r="BT16" s="147"/>
      <c r="BU16" s="148">
        <f t="shared" si="4"/>
        <v>0</v>
      </c>
      <c r="BV16" s="148"/>
      <c r="BW16" s="148"/>
      <c r="BX16" s="148"/>
      <c r="BY16" s="25"/>
      <c r="BZ16" s="25"/>
      <c r="CA16" s="170"/>
      <c r="CB16" s="170"/>
      <c r="CC16" s="170"/>
      <c r="CD16" s="170"/>
      <c r="CE16" s="170"/>
      <c r="CF16" s="170"/>
      <c r="CG16" s="170"/>
      <c r="CH16" s="170"/>
      <c r="CI16" s="170"/>
      <c r="CJ16" s="171" t="s">
        <v>23</v>
      </c>
      <c r="CK16" s="171"/>
      <c r="CL16" s="171"/>
      <c r="CM16" s="171"/>
      <c r="CN16" s="171"/>
      <c r="CO16" s="171"/>
      <c r="CP16" s="146">
        <f t="shared" si="5"/>
        <v>0</v>
      </c>
      <c r="CQ16" s="147"/>
      <c r="CR16" s="147"/>
      <c r="CS16" s="147"/>
      <c r="CT16" s="147">
        <f t="shared" si="6"/>
        <v>0</v>
      </c>
      <c r="CU16" s="147"/>
      <c r="CV16" s="147"/>
      <c r="CW16" s="147"/>
      <c r="CX16" s="148">
        <f t="shared" si="7"/>
        <v>0</v>
      </c>
      <c r="CY16" s="148"/>
      <c r="CZ16" s="148"/>
      <c r="DA16" s="148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3"/>
      <c r="C17" s="3"/>
      <c r="D17" s="3"/>
      <c r="E17" s="151"/>
      <c r="F17" s="151"/>
      <c r="G17" s="151"/>
      <c r="H17" s="151"/>
      <c r="I17" s="151"/>
      <c r="J17" s="151"/>
      <c r="K17" s="151"/>
      <c r="L17" s="152"/>
      <c r="M17" s="152"/>
      <c r="N17" s="152"/>
      <c r="O17" s="152"/>
      <c r="P17" s="152"/>
      <c r="Q17" s="152"/>
      <c r="R17" s="152"/>
      <c r="S17" s="90">
        <f>IFERROR(AVERAGEIF(CX12:DA17,"&lt;&gt;0"),0)</f>
        <v>0</v>
      </c>
      <c r="T17" s="25"/>
      <c r="U17" s="170"/>
      <c r="V17" s="170"/>
      <c r="W17" s="170"/>
      <c r="X17" s="170"/>
      <c r="Y17" s="170"/>
      <c r="Z17" s="170"/>
      <c r="AA17" s="170"/>
      <c r="AB17" s="170"/>
      <c r="AC17" s="170"/>
      <c r="AD17" s="171" t="s">
        <v>36</v>
      </c>
      <c r="AE17" s="171"/>
      <c r="AF17" s="171"/>
      <c r="AG17" s="171"/>
      <c r="AH17" s="171"/>
      <c r="AI17" s="171"/>
      <c r="AJ17" s="146">
        <f>DI27+DP27+DW27+DI49+DP49+DW49+DI89+DP89+DW89+DI111+DP111+DW111+DI151+DP151+DW151+DI173+DP173+DW173+DI213+DP213+DW213+DI235+DP235+DW235</f>
        <v>0</v>
      </c>
      <c r="AK17" s="147"/>
      <c r="AL17" s="147"/>
      <c r="AM17" s="147"/>
      <c r="AN17" s="147">
        <f>DG27+DN27+DU27+DG49+DN49+DU49+DG89+DN89+DU89+DG111+DN111+DU111+DG151+DN151+DU151+DG173+DN173+DU173+DG213+DN213+DU213+DG235+DN235+DU235</f>
        <v>0</v>
      </c>
      <c r="AO17" s="147"/>
      <c r="AP17" s="147"/>
      <c r="AQ17" s="147"/>
      <c r="AR17" s="148">
        <f t="shared" si="1"/>
        <v>0</v>
      </c>
      <c r="AS17" s="148"/>
      <c r="AT17" s="148"/>
      <c r="AU17" s="148"/>
      <c r="AV17" s="25"/>
      <c r="AW17" s="25"/>
      <c r="AX17" s="170"/>
      <c r="AY17" s="170"/>
      <c r="AZ17" s="170"/>
      <c r="BA17" s="170"/>
      <c r="BB17" s="170"/>
      <c r="BC17" s="170"/>
      <c r="BD17" s="170"/>
      <c r="BE17" s="170"/>
      <c r="BF17" s="170"/>
      <c r="BG17" s="171" t="s">
        <v>36</v>
      </c>
      <c r="BH17" s="171"/>
      <c r="BI17" s="171"/>
      <c r="BJ17" s="171"/>
      <c r="BK17" s="171"/>
      <c r="BL17" s="171"/>
      <c r="BM17" s="146">
        <f>DI33+DP33+DW33+DI55+DP55+DW55+DI95+DP95+DW95+DI117+DP117+DW117+DI157+DP157+DW157+DI179+DP179+DW179+DI219+DP219+DW219+DI241+DP241+DW241</f>
        <v>0</v>
      </c>
      <c r="BN17" s="147"/>
      <c r="BO17" s="147"/>
      <c r="BP17" s="147"/>
      <c r="BQ17" s="147">
        <f>DG33+DN33+DU33+DG55+DN55+DU55+DG95+DN95+DU95+DG117+DN117+DU117+DG157+DN157+DU157+DG179+DN179+DU179+DG219+DN219+DU219+DG241+DN241+DU241</f>
        <v>0</v>
      </c>
      <c r="BR17" s="147"/>
      <c r="BS17" s="147"/>
      <c r="BT17" s="147"/>
      <c r="BU17" s="148">
        <f t="shared" si="4"/>
        <v>0</v>
      </c>
      <c r="BV17" s="148"/>
      <c r="BW17" s="148"/>
      <c r="BX17" s="148"/>
      <c r="BY17" s="25"/>
      <c r="BZ17" s="25"/>
      <c r="CA17" s="170"/>
      <c r="CB17" s="170"/>
      <c r="CC17" s="170"/>
      <c r="CD17" s="170"/>
      <c r="CE17" s="170"/>
      <c r="CF17" s="170"/>
      <c r="CG17" s="170"/>
      <c r="CH17" s="170"/>
      <c r="CI17" s="170"/>
      <c r="CJ17" s="171" t="s">
        <v>36</v>
      </c>
      <c r="CK17" s="171"/>
      <c r="CL17" s="171"/>
      <c r="CM17" s="171"/>
      <c r="CN17" s="171"/>
      <c r="CO17" s="171"/>
      <c r="CP17" s="146">
        <f>DI39+DP39+DW39+DI61+DP61+DW61+DI101+DP101+DW101+DI123+DP123+DW123+DI163+DP163+DW163+DI185+DP185+DW185+DI225+DP225+DW225+DI247+DP247+DW247</f>
        <v>0</v>
      </c>
      <c r="CQ17" s="147"/>
      <c r="CR17" s="147"/>
      <c r="CS17" s="147"/>
      <c r="CT17" s="147">
        <f t="shared" si="6"/>
        <v>0</v>
      </c>
      <c r="CU17" s="147"/>
      <c r="CV17" s="147"/>
      <c r="CW17" s="147"/>
      <c r="CX17" s="148">
        <f t="shared" si="7"/>
        <v>0</v>
      </c>
      <c r="CY17" s="148"/>
      <c r="CZ17" s="148"/>
      <c r="DA17" s="148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69">
        <f>DATE(YEAR(AA19),MONTH(AA19),1)</f>
        <v>45566</v>
      </c>
      <c r="AC19" s="169"/>
      <c r="AD19" s="169"/>
      <c r="AE19" s="169"/>
      <c r="AF19" s="169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69">
        <f>DATE(YEAR(BF19),MONTH(BF19),1)</f>
        <v>45597</v>
      </c>
      <c r="BH19" s="169"/>
      <c r="BI19" s="169"/>
      <c r="BJ19" s="169"/>
      <c r="BK19" s="169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69">
        <f>DATE(YEAR(CK19),MONTH(CK19),1)</f>
        <v>45627</v>
      </c>
      <c r="CM19" s="169"/>
      <c r="CN19" s="169"/>
      <c r="CO19" s="169"/>
      <c r="CP19" s="169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2" t="s">
        <v>5</v>
      </c>
      <c r="DG19" s="142"/>
      <c r="DH19" s="142"/>
      <c r="DJ19" s="77" t="s">
        <v>43</v>
      </c>
      <c r="DL19" s="34"/>
      <c r="DM19" s="142" t="s">
        <v>5</v>
      </c>
      <c r="DN19" s="142"/>
      <c r="DO19" s="142"/>
      <c r="DQ19" s="77" t="s">
        <v>43</v>
      </c>
      <c r="DS19" s="34"/>
      <c r="DT19" s="142" t="s">
        <v>5</v>
      </c>
      <c r="DU19" s="142"/>
      <c r="DV19" s="142"/>
      <c r="DX19" s="77" t="s">
        <v>43</v>
      </c>
    </row>
    <row r="20" spans="2:129" ht="15" customHeight="1" x14ac:dyDescent="0.15">
      <c r="B20" s="131"/>
      <c r="C20" s="131"/>
      <c r="D20" s="131"/>
      <c r="E20" s="132" t="s">
        <v>3</v>
      </c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4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40">
        <f>AB19</f>
        <v>45566</v>
      </c>
      <c r="DG20" s="140"/>
      <c r="DH20" s="140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0">
        <f>BG19</f>
        <v>45597</v>
      </c>
      <c r="DN20" s="140"/>
      <c r="DO20" s="140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0">
        <f>CL19</f>
        <v>45627</v>
      </c>
      <c r="DU20" s="140"/>
      <c r="DV20" s="140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31"/>
      <c r="C21" s="131"/>
      <c r="D21" s="131"/>
      <c r="E21" s="135"/>
      <c r="F21" s="136"/>
      <c r="G21" s="136"/>
      <c r="H21" s="136"/>
      <c r="I21" s="136"/>
      <c r="J21" s="137"/>
      <c r="K21" s="139"/>
      <c r="L21" s="136"/>
      <c r="M21" s="136"/>
      <c r="N21" s="136"/>
      <c r="O21" s="137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</row>
    <row r="22" spans="2:129" ht="15" customHeight="1" x14ac:dyDescent="0.15">
      <c r="B22" s="127"/>
      <c r="C22" s="127"/>
      <c r="D22" s="127"/>
      <c r="E22" s="117" t="str">
        <f t="shared" ref="E22:E27" si="13">IF(U12=0," ",U12)</f>
        <v>●建設</v>
      </c>
      <c r="F22" s="118"/>
      <c r="G22" s="118"/>
      <c r="H22" s="118"/>
      <c r="I22" s="118"/>
      <c r="J22" s="119"/>
      <c r="K22" s="120" t="str">
        <f t="shared" ref="K22:K27" si="14">IF(AD12=0,"",AD12)</f>
        <v>小松　一郎</v>
      </c>
      <c r="L22" s="121"/>
      <c r="M22" s="121"/>
      <c r="N22" s="121"/>
      <c r="O22" s="12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3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15">
      <c r="B23" s="127"/>
      <c r="C23" s="127"/>
      <c r="D23" s="127"/>
      <c r="E23" s="117" t="str">
        <f>IF(U13=0," ",U13)</f>
        <v xml:space="preserve"> </v>
      </c>
      <c r="F23" s="118"/>
      <c r="G23" s="118"/>
      <c r="H23" s="118"/>
      <c r="I23" s="118"/>
      <c r="J23" s="119"/>
      <c r="K23" s="120" t="str">
        <f t="shared" si="14"/>
        <v>小松　二郎</v>
      </c>
      <c r="L23" s="121"/>
      <c r="M23" s="121"/>
      <c r="N23" s="121"/>
      <c r="O23" s="12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3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15">
      <c r="B24" s="127"/>
      <c r="C24" s="127"/>
      <c r="D24" s="127"/>
      <c r="E24" s="117" t="str">
        <f t="shared" si="13"/>
        <v xml:space="preserve"> </v>
      </c>
      <c r="F24" s="118"/>
      <c r="G24" s="118"/>
      <c r="H24" s="118"/>
      <c r="I24" s="118"/>
      <c r="J24" s="119"/>
      <c r="K24" s="120" t="str">
        <f t="shared" si="14"/>
        <v>小松　三郎</v>
      </c>
      <c r="L24" s="121"/>
      <c r="M24" s="121"/>
      <c r="N24" s="121"/>
      <c r="O24" s="12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3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15">
      <c r="B25" s="127"/>
      <c r="C25" s="127"/>
      <c r="D25" s="127"/>
      <c r="E25" s="117" t="str">
        <f t="shared" si="13"/>
        <v xml:space="preserve"> </v>
      </c>
      <c r="F25" s="118"/>
      <c r="G25" s="118"/>
      <c r="H25" s="118"/>
      <c r="I25" s="118"/>
      <c r="J25" s="119"/>
      <c r="K25" s="120" t="str">
        <f t="shared" si="14"/>
        <v>小松　四郎</v>
      </c>
      <c r="L25" s="121"/>
      <c r="M25" s="121"/>
      <c r="N25" s="121"/>
      <c r="O25" s="12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3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15">
      <c r="B26" s="127"/>
      <c r="C26" s="127"/>
      <c r="D26" s="127"/>
      <c r="E26" s="117" t="str">
        <f t="shared" si="13"/>
        <v xml:space="preserve"> </v>
      </c>
      <c r="F26" s="118"/>
      <c r="G26" s="118"/>
      <c r="H26" s="118"/>
      <c r="I26" s="118"/>
      <c r="J26" s="119"/>
      <c r="K26" s="120" t="str">
        <f t="shared" si="14"/>
        <v>小松　五郎</v>
      </c>
      <c r="L26" s="121"/>
      <c r="M26" s="121"/>
      <c r="N26" s="121"/>
      <c r="O26" s="12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3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15">
      <c r="B27" s="127"/>
      <c r="C27" s="127"/>
      <c r="D27" s="127"/>
      <c r="E27" s="117" t="str">
        <f t="shared" si="13"/>
        <v xml:space="preserve"> </v>
      </c>
      <c r="F27" s="118"/>
      <c r="G27" s="118"/>
      <c r="H27" s="118"/>
      <c r="I27" s="118"/>
      <c r="J27" s="119"/>
      <c r="K27" s="120" t="str">
        <f t="shared" si="14"/>
        <v>小松　六郎</v>
      </c>
      <c r="L27" s="121"/>
      <c r="M27" s="121"/>
      <c r="N27" s="121"/>
      <c r="O27" s="12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15">
      <c r="B28" s="127"/>
      <c r="C28" s="127"/>
      <c r="D28" s="127"/>
      <c r="E28" s="117" t="str">
        <f t="shared" ref="E28:E33" si="30">IF(AX12=0," ",AX12)</f>
        <v>▲建設（一次下請）</v>
      </c>
      <c r="F28" s="118"/>
      <c r="G28" s="118"/>
      <c r="H28" s="118"/>
      <c r="I28" s="118"/>
      <c r="J28" s="119"/>
      <c r="K28" s="120" t="str">
        <f t="shared" ref="K28:K33" si="31">IF(BG12=0,"",BG12)</f>
        <v>小松　一郎</v>
      </c>
      <c r="L28" s="121"/>
      <c r="M28" s="121"/>
      <c r="N28" s="121"/>
      <c r="O28" s="12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3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15">
      <c r="B29" s="127"/>
      <c r="C29" s="127"/>
      <c r="D29" s="127"/>
      <c r="E29" s="117" t="str">
        <f t="shared" si="30"/>
        <v xml:space="preserve"> </v>
      </c>
      <c r="F29" s="118"/>
      <c r="G29" s="118"/>
      <c r="H29" s="118"/>
      <c r="I29" s="118"/>
      <c r="J29" s="119"/>
      <c r="K29" s="120" t="str">
        <f t="shared" si="31"/>
        <v>小松　二郎</v>
      </c>
      <c r="L29" s="121"/>
      <c r="M29" s="121"/>
      <c r="N29" s="121"/>
      <c r="O29" s="12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3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15">
      <c r="B30" s="127"/>
      <c r="C30" s="127"/>
      <c r="D30" s="127"/>
      <c r="E30" s="117" t="str">
        <f t="shared" si="30"/>
        <v xml:space="preserve"> </v>
      </c>
      <c r="F30" s="118"/>
      <c r="G30" s="118"/>
      <c r="H30" s="118"/>
      <c r="I30" s="118"/>
      <c r="J30" s="119"/>
      <c r="K30" s="120" t="str">
        <f t="shared" si="31"/>
        <v>小松　三郎</v>
      </c>
      <c r="L30" s="121"/>
      <c r="M30" s="121"/>
      <c r="N30" s="121"/>
      <c r="O30" s="12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3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15">
      <c r="B31" s="127"/>
      <c r="C31" s="127"/>
      <c r="D31" s="127"/>
      <c r="E31" s="117" t="str">
        <f t="shared" si="30"/>
        <v xml:space="preserve"> </v>
      </c>
      <c r="F31" s="118"/>
      <c r="G31" s="118"/>
      <c r="H31" s="118"/>
      <c r="I31" s="118"/>
      <c r="J31" s="119"/>
      <c r="K31" s="120" t="str">
        <f t="shared" si="31"/>
        <v>小松　四郎</v>
      </c>
      <c r="L31" s="121"/>
      <c r="M31" s="121"/>
      <c r="N31" s="121"/>
      <c r="O31" s="12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3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15">
      <c r="B32" s="127"/>
      <c r="C32" s="127"/>
      <c r="D32" s="127"/>
      <c r="E32" s="117" t="str">
        <f t="shared" si="30"/>
        <v xml:space="preserve"> </v>
      </c>
      <c r="F32" s="118"/>
      <c r="G32" s="118"/>
      <c r="H32" s="118"/>
      <c r="I32" s="118"/>
      <c r="J32" s="119"/>
      <c r="K32" s="120" t="str">
        <f t="shared" si="31"/>
        <v>小松　五郎</v>
      </c>
      <c r="L32" s="121"/>
      <c r="M32" s="121"/>
      <c r="N32" s="121"/>
      <c r="O32" s="12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3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27"/>
      <c r="C33" s="127"/>
      <c r="D33" s="127"/>
      <c r="E33" s="117" t="str">
        <f t="shared" si="30"/>
        <v xml:space="preserve"> </v>
      </c>
      <c r="F33" s="118"/>
      <c r="G33" s="118"/>
      <c r="H33" s="118"/>
      <c r="I33" s="118"/>
      <c r="J33" s="119"/>
      <c r="K33" s="120" t="str">
        <f t="shared" si="31"/>
        <v>小松　六郎</v>
      </c>
      <c r="L33" s="121"/>
      <c r="M33" s="121"/>
      <c r="N33" s="121"/>
      <c r="O33" s="12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3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117" t="str">
        <f t="shared" ref="E34:E39" si="32">IF(CA12=0," ",CA12)</f>
        <v>■建設（二次下請）</v>
      </c>
      <c r="F34" s="118"/>
      <c r="G34" s="118"/>
      <c r="H34" s="118"/>
      <c r="I34" s="118"/>
      <c r="J34" s="119"/>
      <c r="K34" s="120" t="str">
        <f t="shared" ref="K34:K39" si="33">IF(CJ12=0,"",CJ12)</f>
        <v>小松　一郎</v>
      </c>
      <c r="L34" s="121"/>
      <c r="M34" s="121"/>
      <c r="N34" s="121"/>
      <c r="O34" s="12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3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117" t="str">
        <f t="shared" si="32"/>
        <v xml:space="preserve"> </v>
      </c>
      <c r="F35" s="118"/>
      <c r="G35" s="118"/>
      <c r="H35" s="118"/>
      <c r="I35" s="118"/>
      <c r="J35" s="119"/>
      <c r="K35" s="120" t="str">
        <f t="shared" si="33"/>
        <v>小松　二郎</v>
      </c>
      <c r="L35" s="121"/>
      <c r="M35" s="121"/>
      <c r="N35" s="121"/>
      <c r="O35" s="12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3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117" t="str">
        <f t="shared" si="32"/>
        <v xml:space="preserve"> </v>
      </c>
      <c r="F36" s="118"/>
      <c r="G36" s="118"/>
      <c r="H36" s="118"/>
      <c r="I36" s="118"/>
      <c r="J36" s="119"/>
      <c r="K36" s="120" t="str">
        <f t="shared" si="33"/>
        <v>小松　三郎</v>
      </c>
      <c r="L36" s="121"/>
      <c r="M36" s="121"/>
      <c r="N36" s="121"/>
      <c r="O36" s="12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3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117" t="str">
        <f t="shared" si="32"/>
        <v xml:space="preserve"> </v>
      </c>
      <c r="F37" s="118"/>
      <c r="G37" s="118"/>
      <c r="H37" s="118"/>
      <c r="I37" s="118"/>
      <c r="J37" s="119"/>
      <c r="K37" s="120" t="str">
        <f t="shared" si="33"/>
        <v>小松　四郎</v>
      </c>
      <c r="L37" s="121"/>
      <c r="M37" s="121"/>
      <c r="N37" s="121"/>
      <c r="O37" s="12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3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117" t="str">
        <f t="shared" si="32"/>
        <v xml:space="preserve"> </v>
      </c>
      <c r="F38" s="118"/>
      <c r="G38" s="118"/>
      <c r="H38" s="118"/>
      <c r="I38" s="118"/>
      <c r="J38" s="119"/>
      <c r="K38" s="120" t="str">
        <f t="shared" si="33"/>
        <v>小松　五郎</v>
      </c>
      <c r="L38" s="121"/>
      <c r="M38" s="121"/>
      <c r="N38" s="121"/>
      <c r="O38" s="12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3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43" t="str">
        <f t="shared" si="32"/>
        <v xml:space="preserve"> </v>
      </c>
      <c r="F39" s="144"/>
      <c r="G39" s="144"/>
      <c r="H39" s="144"/>
      <c r="I39" s="144"/>
      <c r="J39" s="145"/>
      <c r="K39" s="125" t="str">
        <f t="shared" si="33"/>
        <v>小松　六郎</v>
      </c>
      <c r="L39" s="126"/>
      <c r="M39" s="126"/>
      <c r="N39" s="126"/>
      <c r="O39" s="126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5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8">
        <f>IF(OR(P20=$CL$6,P20=$BU$6),"■",)</f>
        <v>0</v>
      </c>
      <c r="Q40" s="108">
        <f t="shared" ref="Q40:CB40" si="34">IF(OR(Q20=$CL$6,Q20=$BU$6),"■",)</f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8">
        <f t="shared" si="34"/>
        <v>0</v>
      </c>
      <c r="Y40" s="108" t="str">
        <f t="shared" si="34"/>
        <v>■</v>
      </c>
      <c r="Z40" s="108">
        <f t="shared" si="34"/>
        <v>0</v>
      </c>
      <c r="AA40" s="108">
        <f t="shared" si="34"/>
        <v>0</v>
      </c>
      <c r="AB40" s="108">
        <f t="shared" si="34"/>
        <v>0</v>
      </c>
      <c r="AC40" s="108">
        <f t="shared" si="34"/>
        <v>0</v>
      </c>
      <c r="AD40" s="108">
        <f t="shared" si="34"/>
        <v>0</v>
      </c>
      <c r="AE40" s="108">
        <f t="shared" si="34"/>
        <v>0</v>
      </c>
      <c r="AF40" s="108">
        <f t="shared" si="34"/>
        <v>0</v>
      </c>
      <c r="AG40" s="108">
        <f t="shared" si="34"/>
        <v>0</v>
      </c>
      <c r="AH40" s="108">
        <f t="shared" si="34"/>
        <v>0</v>
      </c>
      <c r="AI40" s="108">
        <f t="shared" si="34"/>
        <v>0</v>
      </c>
      <c r="AJ40" s="108">
        <f t="shared" si="34"/>
        <v>0</v>
      </c>
      <c r="AK40" s="108">
        <f t="shared" si="34"/>
        <v>0</v>
      </c>
      <c r="AL40" s="108">
        <f t="shared" si="34"/>
        <v>0</v>
      </c>
      <c r="AM40" s="108">
        <f t="shared" si="34"/>
        <v>0</v>
      </c>
      <c r="AN40" s="108">
        <f t="shared" si="34"/>
        <v>0</v>
      </c>
      <c r="AO40" s="108">
        <f t="shared" si="34"/>
        <v>0</v>
      </c>
      <c r="AP40" s="108">
        <f t="shared" si="34"/>
        <v>0</v>
      </c>
      <c r="AQ40" s="108">
        <f t="shared" si="34"/>
        <v>0</v>
      </c>
      <c r="AR40" s="108">
        <f t="shared" si="34"/>
        <v>0</v>
      </c>
      <c r="AS40" s="108">
        <f t="shared" si="34"/>
        <v>0</v>
      </c>
      <c r="AT40" s="108">
        <f t="shared" si="34"/>
        <v>0</v>
      </c>
      <c r="AU40" s="108">
        <f t="shared" si="34"/>
        <v>0</v>
      </c>
      <c r="AV40" s="108">
        <f t="shared" si="34"/>
        <v>0</v>
      </c>
      <c r="AW40" s="108">
        <f t="shared" si="34"/>
        <v>0</v>
      </c>
      <c r="AX40" s="108">
        <f t="shared" si="34"/>
        <v>0</v>
      </c>
      <c r="AY40" s="108">
        <f t="shared" si="34"/>
        <v>0</v>
      </c>
      <c r="AZ40" s="108">
        <f t="shared" si="34"/>
        <v>0</v>
      </c>
      <c r="BA40" s="108">
        <f t="shared" si="34"/>
        <v>0</v>
      </c>
      <c r="BB40" s="108">
        <f t="shared" si="34"/>
        <v>0</v>
      </c>
      <c r="BC40" s="108">
        <f t="shared" si="34"/>
        <v>0</v>
      </c>
      <c r="BD40" s="108">
        <f t="shared" si="34"/>
        <v>0</v>
      </c>
      <c r="BE40" s="108">
        <f t="shared" si="34"/>
        <v>0</v>
      </c>
      <c r="BF40" s="108">
        <f t="shared" si="34"/>
        <v>0</v>
      </c>
      <c r="BG40" s="108">
        <f t="shared" si="34"/>
        <v>0</v>
      </c>
      <c r="BH40" s="108">
        <f t="shared" si="34"/>
        <v>0</v>
      </c>
      <c r="BI40" s="108">
        <f t="shared" si="34"/>
        <v>0</v>
      </c>
      <c r="BJ40" s="108">
        <f t="shared" si="34"/>
        <v>0</v>
      </c>
      <c r="BK40" s="108">
        <f t="shared" si="34"/>
        <v>0</v>
      </c>
      <c r="BL40" s="108">
        <f t="shared" si="34"/>
        <v>0</v>
      </c>
      <c r="BM40" s="108">
        <f t="shared" si="34"/>
        <v>0</v>
      </c>
      <c r="BN40" s="108">
        <f t="shared" si="34"/>
        <v>0</v>
      </c>
      <c r="BO40" s="108">
        <f t="shared" si="34"/>
        <v>0</v>
      </c>
      <c r="BP40" s="108">
        <f t="shared" si="34"/>
        <v>0</v>
      </c>
      <c r="BQ40" s="108">
        <f t="shared" si="34"/>
        <v>0</v>
      </c>
      <c r="BR40" s="108">
        <f t="shared" si="34"/>
        <v>0</v>
      </c>
      <c r="BS40" s="108">
        <f t="shared" si="34"/>
        <v>0</v>
      </c>
      <c r="BT40" s="108">
        <f t="shared" si="34"/>
        <v>0</v>
      </c>
      <c r="BU40" s="108">
        <f t="shared" si="34"/>
        <v>0</v>
      </c>
      <c r="BV40" s="108">
        <f t="shared" si="34"/>
        <v>0</v>
      </c>
      <c r="BW40" s="108">
        <f t="shared" si="34"/>
        <v>0</v>
      </c>
      <c r="BX40" s="108">
        <f t="shared" si="34"/>
        <v>0</v>
      </c>
      <c r="BY40" s="108">
        <f t="shared" si="34"/>
        <v>0</v>
      </c>
      <c r="BZ40" s="108">
        <f t="shared" si="34"/>
        <v>0</v>
      </c>
      <c r="CA40" s="108">
        <f t="shared" si="34"/>
        <v>0</v>
      </c>
      <c r="CB40" s="108">
        <f t="shared" si="34"/>
        <v>0</v>
      </c>
      <c r="CC40" s="108">
        <f t="shared" ref="CC40:DC40" si="35">IF(OR(CC20=$CL$6,CC20=$BU$6),"■",)</f>
        <v>0</v>
      </c>
      <c r="CD40" s="108">
        <f t="shared" si="35"/>
        <v>0</v>
      </c>
      <c r="CE40" s="108">
        <f t="shared" si="35"/>
        <v>0</v>
      </c>
      <c r="CF40" s="108">
        <f t="shared" si="35"/>
        <v>0</v>
      </c>
      <c r="CG40" s="108">
        <f t="shared" si="35"/>
        <v>0</v>
      </c>
      <c r="CH40" s="108">
        <f t="shared" si="35"/>
        <v>0</v>
      </c>
      <c r="CI40" s="108">
        <f t="shared" si="35"/>
        <v>0</v>
      </c>
      <c r="CJ40" s="108">
        <f t="shared" si="35"/>
        <v>0</v>
      </c>
      <c r="CK40" s="108">
        <f t="shared" si="35"/>
        <v>0</v>
      </c>
      <c r="CL40" s="108">
        <f t="shared" si="35"/>
        <v>0</v>
      </c>
      <c r="CM40" s="108">
        <f t="shared" si="35"/>
        <v>0</v>
      </c>
      <c r="CN40" s="108">
        <f t="shared" si="35"/>
        <v>0</v>
      </c>
      <c r="CO40" s="108">
        <f t="shared" si="35"/>
        <v>0</v>
      </c>
      <c r="CP40" s="108">
        <f t="shared" si="35"/>
        <v>0</v>
      </c>
      <c r="CQ40" s="108">
        <f t="shared" si="35"/>
        <v>0</v>
      </c>
      <c r="CR40" s="108">
        <f t="shared" si="35"/>
        <v>0</v>
      </c>
      <c r="CS40" s="108">
        <f t="shared" si="35"/>
        <v>0</v>
      </c>
      <c r="CT40" s="108">
        <f t="shared" si="35"/>
        <v>0</v>
      </c>
      <c r="CU40" s="108">
        <f t="shared" si="35"/>
        <v>0</v>
      </c>
      <c r="CV40" s="108">
        <f t="shared" si="35"/>
        <v>0</v>
      </c>
      <c r="CW40" s="108">
        <f t="shared" si="35"/>
        <v>0</v>
      </c>
      <c r="CX40" s="108">
        <f t="shared" si="35"/>
        <v>0</v>
      </c>
      <c r="CY40" s="108">
        <f t="shared" si="35"/>
        <v>0</v>
      </c>
      <c r="CZ40" s="108">
        <f t="shared" si="35"/>
        <v>0</v>
      </c>
      <c r="DA40" s="108">
        <f t="shared" si="35"/>
        <v>0</v>
      </c>
      <c r="DB40" s="108">
        <f t="shared" si="35"/>
        <v>0</v>
      </c>
      <c r="DC40" s="108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IFERROR(AVERAGEIF(DJ22:DJ39,"&lt;&gt;0"),0)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IFERROR(AVERAGEIF(DQ22:DQ39,"&lt;&gt;0"),0)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IFERROR(AVERAGEIF(DX22:DX39,"&lt;&gt;0"),0)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9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2">
        <f>DATE(YEAR(P42),MONTH(P42),1)</f>
        <v>45658</v>
      </c>
      <c r="AB41" s="174">
        <f>DATE(YEAR(AA41),MONTH(AA41),1)</f>
        <v>45658</v>
      </c>
      <c r="AC41" s="174"/>
      <c r="AD41" s="174"/>
      <c r="AE41" s="174"/>
      <c r="AF41" s="174"/>
      <c r="AG41" s="113"/>
      <c r="AH41" s="113"/>
      <c r="AI41" s="113"/>
      <c r="AJ41" s="113"/>
      <c r="AK41" s="111"/>
      <c r="AL41" s="111"/>
      <c r="AM41" s="111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>
        <f>EOMONTH(AA41,1)</f>
        <v>45716</v>
      </c>
      <c r="BG41" s="174">
        <f>DATE(YEAR(BF41),MONTH(BF41),1)</f>
        <v>45689</v>
      </c>
      <c r="BH41" s="174"/>
      <c r="BI41" s="174"/>
      <c r="BJ41" s="174"/>
      <c r="BK41" s="174"/>
      <c r="BL41" s="116"/>
      <c r="BM41" s="116"/>
      <c r="BN41" s="116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5">
        <f>EOMONTH(BF41,1)</f>
        <v>45747</v>
      </c>
      <c r="CL41" s="174">
        <f>DATE(YEAR(CK41),MONTH(CK41),1)</f>
        <v>45717</v>
      </c>
      <c r="CM41" s="174"/>
      <c r="CN41" s="174"/>
      <c r="CO41" s="174"/>
      <c r="CP41" s="174"/>
      <c r="CQ41" s="116"/>
      <c r="CR41" s="116"/>
      <c r="CS41" s="116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34"/>
      <c r="DE41" s="34"/>
      <c r="DF41" s="142" t="s">
        <v>5</v>
      </c>
      <c r="DG41" s="142"/>
      <c r="DH41" s="142"/>
      <c r="DJ41" s="77" t="s">
        <v>43</v>
      </c>
      <c r="DL41" s="34"/>
      <c r="DM41" s="142" t="s">
        <v>5</v>
      </c>
      <c r="DN41" s="142"/>
      <c r="DO41" s="142"/>
      <c r="DQ41" s="77" t="s">
        <v>43</v>
      </c>
      <c r="DS41" s="34"/>
      <c r="DT41" s="142" t="s">
        <v>5</v>
      </c>
      <c r="DU41" s="142"/>
      <c r="DV41" s="142"/>
      <c r="DX41" s="77" t="s">
        <v>43</v>
      </c>
    </row>
    <row r="42" spans="2:129" ht="15" customHeight="1" x14ac:dyDescent="0.15">
      <c r="B42" s="131"/>
      <c r="C42" s="131"/>
      <c r="D42" s="131"/>
      <c r="E42" s="132" t="s">
        <v>3</v>
      </c>
      <c r="F42" s="133"/>
      <c r="G42" s="133"/>
      <c r="H42" s="133"/>
      <c r="I42" s="133"/>
      <c r="J42" s="134"/>
      <c r="K42" s="138" t="s">
        <v>4</v>
      </c>
      <c r="L42" s="133"/>
      <c r="M42" s="133"/>
      <c r="N42" s="133"/>
      <c r="O42" s="134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40">
        <f>AB41</f>
        <v>45658</v>
      </c>
      <c r="DG42" s="140"/>
      <c r="DH42" s="140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0">
        <f>BG41</f>
        <v>45689</v>
      </c>
      <c r="DN42" s="140"/>
      <c r="DO42" s="140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0">
        <f>CL41</f>
        <v>45717</v>
      </c>
      <c r="DU42" s="140"/>
      <c r="DV42" s="140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31"/>
      <c r="C43" s="131"/>
      <c r="D43" s="131"/>
      <c r="E43" s="135"/>
      <c r="F43" s="136"/>
      <c r="G43" s="136"/>
      <c r="H43" s="136"/>
      <c r="I43" s="136"/>
      <c r="J43" s="137"/>
      <c r="K43" s="139"/>
      <c r="L43" s="136"/>
      <c r="M43" s="136"/>
      <c r="N43" s="136"/>
      <c r="O43" s="137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15">
      <c r="B44" s="127"/>
      <c r="C44" s="127"/>
      <c r="D44" s="127"/>
      <c r="E44" s="128" t="str">
        <f>$E$22</f>
        <v>●建設</v>
      </c>
      <c r="F44" s="129"/>
      <c r="G44" s="129"/>
      <c r="H44" s="129"/>
      <c r="I44" s="129"/>
      <c r="J44" s="130"/>
      <c r="K44" s="120" t="str">
        <f>$K$22</f>
        <v>小松　一郎</v>
      </c>
      <c r="L44" s="121"/>
      <c r="M44" s="121"/>
      <c r="N44" s="121"/>
      <c r="O44" s="12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3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27"/>
      <c r="C45" s="127"/>
      <c r="D45" s="127"/>
      <c r="E45" s="117" t="str">
        <f>$E$23</f>
        <v xml:space="preserve"> </v>
      </c>
      <c r="F45" s="118"/>
      <c r="G45" s="118"/>
      <c r="H45" s="118"/>
      <c r="I45" s="118"/>
      <c r="J45" s="119"/>
      <c r="K45" s="120" t="str">
        <f>$K$23</f>
        <v>小松　二郎</v>
      </c>
      <c r="L45" s="121"/>
      <c r="M45" s="121"/>
      <c r="N45" s="121"/>
      <c r="O45" s="12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3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27"/>
      <c r="C46" s="127"/>
      <c r="D46" s="127"/>
      <c r="E46" s="117" t="str">
        <f>$E$24</f>
        <v xml:space="preserve"> </v>
      </c>
      <c r="F46" s="118"/>
      <c r="G46" s="118"/>
      <c r="H46" s="118"/>
      <c r="I46" s="118"/>
      <c r="J46" s="119"/>
      <c r="K46" s="120" t="str">
        <f>$K$24</f>
        <v>小松　三郎</v>
      </c>
      <c r="L46" s="121"/>
      <c r="M46" s="121"/>
      <c r="N46" s="121"/>
      <c r="O46" s="12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3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15">
      <c r="B47" s="127"/>
      <c r="C47" s="127"/>
      <c r="D47" s="127"/>
      <c r="E47" s="117" t="str">
        <f>$E$25</f>
        <v xml:space="preserve"> </v>
      </c>
      <c r="F47" s="118"/>
      <c r="G47" s="118"/>
      <c r="H47" s="118"/>
      <c r="I47" s="118"/>
      <c r="J47" s="119"/>
      <c r="K47" s="120" t="str">
        <f>$K$25</f>
        <v>小松　四郎</v>
      </c>
      <c r="L47" s="121"/>
      <c r="M47" s="121"/>
      <c r="N47" s="121"/>
      <c r="O47" s="12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3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15">
      <c r="B48" s="127"/>
      <c r="C48" s="127"/>
      <c r="D48" s="127"/>
      <c r="E48" s="117" t="str">
        <f>$E$26</f>
        <v xml:space="preserve"> </v>
      </c>
      <c r="F48" s="118"/>
      <c r="G48" s="118"/>
      <c r="H48" s="118"/>
      <c r="I48" s="118"/>
      <c r="J48" s="119"/>
      <c r="K48" s="120" t="str">
        <f>$K$26</f>
        <v>小松　五郎</v>
      </c>
      <c r="L48" s="121"/>
      <c r="M48" s="121"/>
      <c r="N48" s="121"/>
      <c r="O48" s="12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3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27"/>
      <c r="C49" s="127"/>
      <c r="D49" s="127"/>
      <c r="E49" s="117" t="str">
        <f>$E$27</f>
        <v xml:space="preserve"> </v>
      </c>
      <c r="F49" s="118"/>
      <c r="G49" s="118"/>
      <c r="H49" s="118"/>
      <c r="I49" s="118"/>
      <c r="J49" s="119"/>
      <c r="K49" s="120" t="str">
        <f>$K$27</f>
        <v>小松　六郎</v>
      </c>
      <c r="L49" s="121"/>
      <c r="M49" s="121"/>
      <c r="N49" s="121"/>
      <c r="O49" s="12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3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27"/>
      <c r="C50" s="127"/>
      <c r="D50" s="127"/>
      <c r="E50" s="117" t="str">
        <f>$E$28</f>
        <v>▲建設（一次下請）</v>
      </c>
      <c r="F50" s="118"/>
      <c r="G50" s="118"/>
      <c r="H50" s="118"/>
      <c r="I50" s="118"/>
      <c r="J50" s="119"/>
      <c r="K50" s="120" t="str">
        <f>$K$28</f>
        <v>小松　一郎</v>
      </c>
      <c r="L50" s="121"/>
      <c r="M50" s="121"/>
      <c r="N50" s="121"/>
      <c r="O50" s="12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3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27"/>
      <c r="C51" s="127"/>
      <c r="D51" s="127"/>
      <c r="E51" s="117" t="str">
        <f>$E$29</f>
        <v xml:space="preserve"> </v>
      </c>
      <c r="F51" s="118"/>
      <c r="G51" s="118"/>
      <c r="H51" s="118"/>
      <c r="I51" s="118"/>
      <c r="J51" s="119"/>
      <c r="K51" s="120" t="str">
        <f>$K$29</f>
        <v>小松　二郎</v>
      </c>
      <c r="L51" s="121"/>
      <c r="M51" s="121"/>
      <c r="N51" s="121"/>
      <c r="O51" s="12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3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27"/>
      <c r="C52" s="127"/>
      <c r="D52" s="127"/>
      <c r="E52" s="117" t="str">
        <f>$E$30</f>
        <v xml:space="preserve"> </v>
      </c>
      <c r="F52" s="118"/>
      <c r="G52" s="118"/>
      <c r="H52" s="118"/>
      <c r="I52" s="118"/>
      <c r="J52" s="119"/>
      <c r="K52" s="120" t="str">
        <f>$K$30</f>
        <v>小松　三郎</v>
      </c>
      <c r="L52" s="121"/>
      <c r="M52" s="121"/>
      <c r="N52" s="121"/>
      <c r="O52" s="12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3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27"/>
      <c r="C53" s="127"/>
      <c r="D53" s="127"/>
      <c r="E53" s="117" t="str">
        <f>$E$31</f>
        <v xml:space="preserve"> </v>
      </c>
      <c r="F53" s="118"/>
      <c r="G53" s="118"/>
      <c r="H53" s="118"/>
      <c r="I53" s="118"/>
      <c r="J53" s="119"/>
      <c r="K53" s="120" t="str">
        <f>$K$31</f>
        <v>小松　四郎</v>
      </c>
      <c r="L53" s="121"/>
      <c r="M53" s="121"/>
      <c r="N53" s="121"/>
      <c r="O53" s="12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3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27"/>
      <c r="C54" s="127"/>
      <c r="D54" s="127"/>
      <c r="E54" s="117" t="str">
        <f>$E$32</f>
        <v xml:space="preserve"> </v>
      </c>
      <c r="F54" s="118"/>
      <c r="G54" s="118"/>
      <c r="H54" s="118"/>
      <c r="I54" s="118"/>
      <c r="J54" s="119"/>
      <c r="K54" s="120" t="str">
        <f>$K$32</f>
        <v>小松　五郎</v>
      </c>
      <c r="L54" s="121"/>
      <c r="M54" s="121"/>
      <c r="N54" s="121"/>
      <c r="O54" s="12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3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27"/>
      <c r="C55" s="127"/>
      <c r="D55" s="127"/>
      <c r="E55" s="117" t="str">
        <f>$E$33</f>
        <v xml:space="preserve"> </v>
      </c>
      <c r="F55" s="118"/>
      <c r="G55" s="118"/>
      <c r="H55" s="118"/>
      <c r="I55" s="118"/>
      <c r="J55" s="119"/>
      <c r="K55" s="120" t="str">
        <f>$K$33</f>
        <v>小松　六郎</v>
      </c>
      <c r="L55" s="121"/>
      <c r="M55" s="121"/>
      <c r="N55" s="121"/>
      <c r="O55" s="12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3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117" t="str">
        <f>$E$34</f>
        <v>■建設（二次下請）</v>
      </c>
      <c r="F56" s="118"/>
      <c r="G56" s="118"/>
      <c r="H56" s="118"/>
      <c r="I56" s="118"/>
      <c r="J56" s="119"/>
      <c r="K56" s="120" t="str">
        <f>$K$34</f>
        <v>小松　一郎</v>
      </c>
      <c r="L56" s="121"/>
      <c r="M56" s="121"/>
      <c r="N56" s="121"/>
      <c r="O56" s="12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3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117" t="str">
        <f>$E$35</f>
        <v xml:space="preserve"> </v>
      </c>
      <c r="F57" s="118"/>
      <c r="G57" s="118"/>
      <c r="H57" s="118"/>
      <c r="I57" s="118"/>
      <c r="J57" s="119"/>
      <c r="K57" s="120" t="str">
        <f>$K$35</f>
        <v>小松　二郎</v>
      </c>
      <c r="L57" s="121"/>
      <c r="M57" s="121"/>
      <c r="N57" s="121"/>
      <c r="O57" s="12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3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117" t="str">
        <f>$E$36</f>
        <v xml:space="preserve"> </v>
      </c>
      <c r="F58" s="118"/>
      <c r="G58" s="118"/>
      <c r="H58" s="118"/>
      <c r="I58" s="118"/>
      <c r="J58" s="119"/>
      <c r="K58" s="120" t="str">
        <f>$K$36</f>
        <v>小松　三郎</v>
      </c>
      <c r="L58" s="121"/>
      <c r="M58" s="121"/>
      <c r="N58" s="121"/>
      <c r="O58" s="12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3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117" t="str">
        <f>$E$37</f>
        <v xml:space="preserve"> </v>
      </c>
      <c r="F59" s="118"/>
      <c r="G59" s="118"/>
      <c r="H59" s="118"/>
      <c r="I59" s="118"/>
      <c r="J59" s="119"/>
      <c r="K59" s="120" t="str">
        <f>$K$37</f>
        <v>小松　四郎</v>
      </c>
      <c r="L59" s="121"/>
      <c r="M59" s="121"/>
      <c r="N59" s="121"/>
      <c r="O59" s="12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3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117" t="str">
        <f>$E$38</f>
        <v xml:space="preserve"> </v>
      </c>
      <c r="F60" s="118"/>
      <c r="G60" s="118"/>
      <c r="H60" s="118"/>
      <c r="I60" s="118"/>
      <c r="J60" s="119"/>
      <c r="K60" s="120" t="str">
        <f>$K$38</f>
        <v>小松　五郎</v>
      </c>
      <c r="L60" s="121"/>
      <c r="M60" s="121"/>
      <c r="N60" s="121"/>
      <c r="O60" s="12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3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122" t="str">
        <f>$E$39</f>
        <v xml:space="preserve"> </v>
      </c>
      <c r="F61" s="123"/>
      <c r="G61" s="123"/>
      <c r="H61" s="123"/>
      <c r="I61" s="123"/>
      <c r="J61" s="124"/>
      <c r="K61" s="125" t="str">
        <f>$K$39</f>
        <v>小松　六郎</v>
      </c>
      <c r="L61" s="126"/>
      <c r="M61" s="126"/>
      <c r="N61" s="126"/>
      <c r="O61" s="126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5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 t="str">
        <f t="shared" si="146"/>
        <v>■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IFERROR(AVERAGEIF(DJ44:DJ61,"&lt;&gt;0"),0)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IFERROR(AVERAGEIF(DQ44:DQ61,"&lt;&gt;0"),0)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IFERROR(AVERAGEIF(DX44:DX61,"&lt;&gt;0"),0)</f>
        <v>0</v>
      </c>
    </row>
    <row r="63" spans="2:128" ht="15" customHeight="1" x14ac:dyDescent="0.15">
      <c r="E63" s="7" t="s">
        <v>2</v>
      </c>
      <c r="F63" s="7"/>
      <c r="G63" s="7"/>
      <c r="H63" s="158" t="s">
        <v>24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59" t="s">
        <v>25</v>
      </c>
      <c r="F65" s="160"/>
      <c r="G65" s="160"/>
      <c r="H65" s="16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56" t="s">
        <v>0</v>
      </c>
      <c r="BP65" s="156"/>
      <c r="BQ65" s="156"/>
      <c r="BR65" s="156"/>
      <c r="BS65" s="156"/>
      <c r="BT65" s="156"/>
      <c r="BU65" s="167" t="str">
        <f>$BU$3</f>
        <v>○○災害復旧工事</v>
      </c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93" t="s">
        <v>31</v>
      </c>
      <c r="G66" s="94" t="s">
        <v>32</v>
      </c>
      <c r="H66" s="95"/>
      <c r="I66" s="95"/>
      <c r="J66" s="95"/>
      <c r="K66" s="96"/>
      <c r="L66" s="97" t="s">
        <v>30</v>
      </c>
      <c r="M66" s="94" t="s">
        <v>12</v>
      </c>
      <c r="N66" s="95"/>
      <c r="O66" s="95"/>
      <c r="P66" s="95"/>
      <c r="Q66" s="98"/>
      <c r="R66" s="99" t="s">
        <v>33</v>
      </c>
      <c r="S66" s="100" t="s">
        <v>37</v>
      </c>
      <c r="T66" s="95"/>
      <c r="U66" s="95"/>
      <c r="V66" s="95"/>
      <c r="W66" s="95"/>
      <c r="X66" s="95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56" t="s">
        <v>15</v>
      </c>
      <c r="BP66" s="156"/>
      <c r="BQ66" s="156"/>
      <c r="BR66" s="156"/>
      <c r="BS66" s="156"/>
      <c r="BT66" s="156"/>
      <c r="BU66" s="167" t="str">
        <f>$BU$4</f>
        <v>●建設</v>
      </c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56" t="s">
        <v>16</v>
      </c>
      <c r="BP67" s="156"/>
      <c r="BQ67" s="156"/>
      <c r="BR67" s="156"/>
      <c r="BS67" s="156"/>
      <c r="BT67" s="156"/>
      <c r="BU67" s="168">
        <f>$BU$5</f>
        <v>45566</v>
      </c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7" t="s">
        <v>17</v>
      </c>
      <c r="CG67" s="167"/>
      <c r="CH67" s="167"/>
      <c r="CI67" s="167"/>
      <c r="CJ67" s="167"/>
      <c r="CK67" s="167"/>
      <c r="CL67" s="168">
        <f>$CL$5</f>
        <v>45747</v>
      </c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56" t="s">
        <v>18</v>
      </c>
      <c r="BP68" s="156"/>
      <c r="BQ68" s="156"/>
      <c r="BR68" s="156"/>
      <c r="BS68" s="156"/>
      <c r="BT68" s="156"/>
      <c r="BU68" s="168">
        <f>$BU$6</f>
        <v>45575</v>
      </c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7" t="s">
        <v>17</v>
      </c>
      <c r="CG68" s="167"/>
      <c r="CH68" s="167"/>
      <c r="CI68" s="167"/>
      <c r="CJ68" s="167"/>
      <c r="CK68" s="167"/>
      <c r="CL68" s="168">
        <f>$CL$6</f>
        <v>45736</v>
      </c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31"/>
      <c r="C72" s="131"/>
      <c r="D72" s="131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31"/>
      <c r="C73" s="131"/>
      <c r="D73" s="131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27"/>
      <c r="C74" s="127"/>
      <c r="D74" s="12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27"/>
      <c r="C75" s="127"/>
      <c r="D75" s="12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27"/>
      <c r="C76" s="127"/>
      <c r="D76" s="127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27"/>
      <c r="C77" s="127"/>
      <c r="D77" s="127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27"/>
      <c r="C78" s="127"/>
      <c r="D78" s="127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45748</v>
      </c>
      <c r="AB81" s="169">
        <f>DATE(YEAR(AA81),MONTH(AA81),1)</f>
        <v>45748</v>
      </c>
      <c r="AC81" s="169"/>
      <c r="AD81" s="169"/>
      <c r="AE81" s="169"/>
      <c r="AF81" s="169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45808</v>
      </c>
      <c r="BG81" s="169">
        <f>DATE(YEAR(BF81),MONTH(BF81),1)</f>
        <v>45778</v>
      </c>
      <c r="BH81" s="169"/>
      <c r="BI81" s="169"/>
      <c r="BJ81" s="169"/>
      <c r="BK81" s="169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45838</v>
      </c>
      <c r="CL81" s="169">
        <f>DATE(YEAR(CK81),MONTH(CK81),1)</f>
        <v>45809</v>
      </c>
      <c r="CM81" s="169"/>
      <c r="CN81" s="169"/>
      <c r="CO81" s="169"/>
      <c r="CP81" s="169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42" t="s">
        <v>5</v>
      </c>
      <c r="DG81" s="142"/>
      <c r="DH81" s="142"/>
      <c r="DJ81" s="77" t="s">
        <v>43</v>
      </c>
      <c r="DL81" s="34"/>
      <c r="DM81" s="142" t="s">
        <v>5</v>
      </c>
      <c r="DN81" s="142"/>
      <c r="DO81" s="142"/>
      <c r="DQ81" s="77" t="s">
        <v>43</v>
      </c>
      <c r="DS81" s="34"/>
      <c r="DT81" s="142" t="s">
        <v>5</v>
      </c>
      <c r="DU81" s="142"/>
      <c r="DV81" s="142"/>
      <c r="DX81" s="77" t="s">
        <v>43</v>
      </c>
    </row>
    <row r="82" spans="2:129" ht="15" customHeight="1" x14ac:dyDescent="0.15">
      <c r="B82" s="131"/>
      <c r="C82" s="131"/>
      <c r="D82" s="131"/>
      <c r="E82" s="132" t="s">
        <v>3</v>
      </c>
      <c r="F82" s="133"/>
      <c r="G82" s="133"/>
      <c r="H82" s="133"/>
      <c r="I82" s="133"/>
      <c r="J82" s="134"/>
      <c r="K82" s="138" t="s">
        <v>4</v>
      </c>
      <c r="L82" s="133"/>
      <c r="M82" s="133"/>
      <c r="N82" s="133"/>
      <c r="O82" s="134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40">
        <f>AB81</f>
        <v>45748</v>
      </c>
      <c r="DG82" s="140"/>
      <c r="DH82" s="140"/>
      <c r="DJ82" s="82" t="str">
        <f>IF(OR(AND(DJ102&gt;=0.285,DF102&gt;=1),AND(DJ102=0,DF102=0)),"OK","NG")</f>
        <v>OK</v>
      </c>
      <c r="DK82" s="80">
        <f>IFERROR(IF(DJ82="NG",1,0),0)</f>
        <v>0</v>
      </c>
      <c r="DL82" s="48"/>
      <c r="DM82" s="140">
        <f>BG81</f>
        <v>45778</v>
      </c>
      <c r="DN82" s="140"/>
      <c r="DO82" s="140"/>
      <c r="DQ82" s="82" t="str">
        <f>IF(OR(AND(DQ102&gt;=0.285,DM102&gt;=1),AND(DQ102=0,DM102=0)),"OK","NG")</f>
        <v>OK</v>
      </c>
      <c r="DR82" s="80">
        <f>IFERROR(IF(DQ82="NG",1,0),0)</f>
        <v>0</v>
      </c>
      <c r="DS82" s="48"/>
      <c r="DT82" s="140">
        <f>CL81</f>
        <v>45809</v>
      </c>
      <c r="DU82" s="140"/>
      <c r="DV82" s="140"/>
      <c r="DX82" s="82" t="str">
        <f>IF(OR(AND(DX102&gt;=0.285,DT102&gt;=1),AND(DX102=0,DT102=0)),"OK","NG")</f>
        <v>OK</v>
      </c>
      <c r="DY82" s="80">
        <f>IFERROR(IF(DX82="NG",1,0),0)</f>
        <v>0</v>
      </c>
    </row>
    <row r="83" spans="2:129" ht="15" customHeight="1" x14ac:dyDescent="0.15">
      <c r="B83" s="131"/>
      <c r="C83" s="131"/>
      <c r="D83" s="131"/>
      <c r="E83" s="135"/>
      <c r="F83" s="136"/>
      <c r="G83" s="136"/>
      <c r="H83" s="136"/>
      <c r="I83" s="136"/>
      <c r="J83" s="137"/>
      <c r="K83" s="139"/>
      <c r="L83" s="136"/>
      <c r="M83" s="136"/>
      <c r="N83" s="136"/>
      <c r="O83" s="137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15">
      <c r="B84" s="127"/>
      <c r="C84" s="127"/>
      <c r="D84" s="127"/>
      <c r="E84" s="128" t="str">
        <f>$E$22</f>
        <v>●建設</v>
      </c>
      <c r="F84" s="129"/>
      <c r="G84" s="129"/>
      <c r="H84" s="129"/>
      <c r="I84" s="129"/>
      <c r="J84" s="130"/>
      <c r="K84" s="120" t="str">
        <f>$K$22</f>
        <v>小松　一郎</v>
      </c>
      <c r="L84" s="121"/>
      <c r="M84" s="121"/>
      <c r="N84" s="121"/>
      <c r="O84" s="12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3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27"/>
      <c r="C85" s="127"/>
      <c r="D85" s="127"/>
      <c r="E85" s="117" t="str">
        <f>$E$23</f>
        <v xml:space="preserve"> </v>
      </c>
      <c r="F85" s="118"/>
      <c r="G85" s="118"/>
      <c r="H85" s="118"/>
      <c r="I85" s="118"/>
      <c r="J85" s="119"/>
      <c r="K85" s="120" t="str">
        <f>$K$23</f>
        <v>小松　二郎</v>
      </c>
      <c r="L85" s="121"/>
      <c r="M85" s="121"/>
      <c r="N85" s="121"/>
      <c r="O85" s="12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3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27"/>
      <c r="C86" s="127"/>
      <c r="D86" s="127"/>
      <c r="E86" s="117" t="str">
        <f>$E$24</f>
        <v xml:space="preserve"> </v>
      </c>
      <c r="F86" s="118"/>
      <c r="G86" s="118"/>
      <c r="H86" s="118"/>
      <c r="I86" s="118"/>
      <c r="J86" s="119"/>
      <c r="K86" s="120" t="str">
        <f>$K$24</f>
        <v>小松　三郎</v>
      </c>
      <c r="L86" s="121"/>
      <c r="M86" s="121"/>
      <c r="N86" s="121"/>
      <c r="O86" s="12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3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27"/>
      <c r="C87" s="127"/>
      <c r="D87" s="127"/>
      <c r="E87" s="117" t="str">
        <f>$E$25</f>
        <v xml:space="preserve"> </v>
      </c>
      <c r="F87" s="118"/>
      <c r="G87" s="118"/>
      <c r="H87" s="118"/>
      <c r="I87" s="118"/>
      <c r="J87" s="119"/>
      <c r="K87" s="120" t="str">
        <f>$K$25</f>
        <v>小松　四郎</v>
      </c>
      <c r="L87" s="121"/>
      <c r="M87" s="121"/>
      <c r="N87" s="121"/>
      <c r="O87" s="12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3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27"/>
      <c r="C88" s="127"/>
      <c r="D88" s="127"/>
      <c r="E88" s="117" t="str">
        <f>$E$26</f>
        <v xml:space="preserve"> </v>
      </c>
      <c r="F88" s="118"/>
      <c r="G88" s="118"/>
      <c r="H88" s="118"/>
      <c r="I88" s="118"/>
      <c r="J88" s="119"/>
      <c r="K88" s="120" t="str">
        <f>$K$26</f>
        <v>小松　五郎</v>
      </c>
      <c r="L88" s="121"/>
      <c r="M88" s="121"/>
      <c r="N88" s="121"/>
      <c r="O88" s="12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3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27"/>
      <c r="C89" s="127"/>
      <c r="D89" s="127"/>
      <c r="E89" s="117" t="str">
        <f>$E$27</f>
        <v xml:space="preserve"> </v>
      </c>
      <c r="F89" s="118"/>
      <c r="G89" s="118"/>
      <c r="H89" s="118"/>
      <c r="I89" s="118"/>
      <c r="J89" s="119"/>
      <c r="K89" s="120" t="str">
        <f>$K$27</f>
        <v>小松　六郎</v>
      </c>
      <c r="L89" s="121"/>
      <c r="M89" s="121"/>
      <c r="N89" s="121"/>
      <c r="O89" s="12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3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27"/>
      <c r="C90" s="127"/>
      <c r="D90" s="127"/>
      <c r="E90" s="117" t="str">
        <f>$E$28</f>
        <v>▲建設（一次下請）</v>
      </c>
      <c r="F90" s="118"/>
      <c r="G90" s="118"/>
      <c r="H90" s="118"/>
      <c r="I90" s="118"/>
      <c r="J90" s="119"/>
      <c r="K90" s="120" t="str">
        <f>$K$28</f>
        <v>小松　一郎</v>
      </c>
      <c r="L90" s="121"/>
      <c r="M90" s="121"/>
      <c r="N90" s="121"/>
      <c r="O90" s="12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27"/>
      <c r="C91" s="127"/>
      <c r="D91" s="127"/>
      <c r="E91" s="117" t="str">
        <f>$E$29</f>
        <v xml:space="preserve"> </v>
      </c>
      <c r="F91" s="118"/>
      <c r="G91" s="118"/>
      <c r="H91" s="118"/>
      <c r="I91" s="118"/>
      <c r="J91" s="119"/>
      <c r="K91" s="120" t="str">
        <f>$K$29</f>
        <v>小松　二郎</v>
      </c>
      <c r="L91" s="121"/>
      <c r="M91" s="121"/>
      <c r="N91" s="121"/>
      <c r="O91" s="12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27"/>
      <c r="C92" s="127"/>
      <c r="D92" s="127"/>
      <c r="E92" s="117" t="str">
        <f>$E$30</f>
        <v xml:space="preserve"> </v>
      </c>
      <c r="F92" s="118"/>
      <c r="G92" s="118"/>
      <c r="H92" s="118"/>
      <c r="I92" s="118"/>
      <c r="J92" s="119"/>
      <c r="K92" s="120" t="str">
        <f>$K$30</f>
        <v>小松　三郎</v>
      </c>
      <c r="L92" s="121"/>
      <c r="M92" s="121"/>
      <c r="N92" s="121"/>
      <c r="O92" s="12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3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27"/>
      <c r="C93" s="127"/>
      <c r="D93" s="127"/>
      <c r="E93" s="117" t="str">
        <f>$E$31</f>
        <v xml:space="preserve"> </v>
      </c>
      <c r="F93" s="118"/>
      <c r="G93" s="118"/>
      <c r="H93" s="118"/>
      <c r="I93" s="118"/>
      <c r="J93" s="119"/>
      <c r="K93" s="120" t="str">
        <f>$K$31</f>
        <v>小松　四郎</v>
      </c>
      <c r="L93" s="121"/>
      <c r="M93" s="121"/>
      <c r="N93" s="121"/>
      <c r="O93" s="12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3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27"/>
      <c r="C94" s="127"/>
      <c r="D94" s="127"/>
      <c r="E94" s="117" t="str">
        <f>$E$32</f>
        <v xml:space="preserve"> </v>
      </c>
      <c r="F94" s="118"/>
      <c r="G94" s="118"/>
      <c r="H94" s="118"/>
      <c r="I94" s="118"/>
      <c r="J94" s="119"/>
      <c r="K94" s="120" t="str">
        <f>$K$32</f>
        <v>小松　五郎</v>
      </c>
      <c r="L94" s="121"/>
      <c r="M94" s="121"/>
      <c r="N94" s="121"/>
      <c r="O94" s="12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3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27"/>
      <c r="C95" s="127"/>
      <c r="D95" s="127"/>
      <c r="E95" s="117" t="str">
        <f>$E$33</f>
        <v xml:space="preserve"> </v>
      </c>
      <c r="F95" s="118"/>
      <c r="G95" s="118"/>
      <c r="H95" s="118"/>
      <c r="I95" s="118"/>
      <c r="J95" s="119"/>
      <c r="K95" s="120" t="str">
        <f>$K$33</f>
        <v>小松　六郎</v>
      </c>
      <c r="L95" s="121"/>
      <c r="M95" s="121"/>
      <c r="N95" s="121"/>
      <c r="O95" s="12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3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117" t="str">
        <f>$E$34</f>
        <v>■建設（二次下請）</v>
      </c>
      <c r="F96" s="118"/>
      <c r="G96" s="118"/>
      <c r="H96" s="118"/>
      <c r="I96" s="118"/>
      <c r="J96" s="119"/>
      <c r="K96" s="120" t="str">
        <f>$K$34</f>
        <v>小松　一郎</v>
      </c>
      <c r="L96" s="121"/>
      <c r="M96" s="121"/>
      <c r="N96" s="121"/>
      <c r="O96" s="12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3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117" t="str">
        <f>$E$35</f>
        <v xml:space="preserve"> </v>
      </c>
      <c r="F97" s="118"/>
      <c r="G97" s="118"/>
      <c r="H97" s="118"/>
      <c r="I97" s="118"/>
      <c r="J97" s="119"/>
      <c r="K97" s="120" t="str">
        <f>$K$35</f>
        <v>小松　二郎</v>
      </c>
      <c r="L97" s="121"/>
      <c r="M97" s="121"/>
      <c r="N97" s="121"/>
      <c r="O97" s="12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3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117" t="str">
        <f>$E$36</f>
        <v xml:space="preserve"> </v>
      </c>
      <c r="F98" s="118"/>
      <c r="G98" s="118"/>
      <c r="H98" s="118"/>
      <c r="I98" s="118"/>
      <c r="J98" s="119"/>
      <c r="K98" s="120" t="str">
        <f>$K$36</f>
        <v>小松　三郎</v>
      </c>
      <c r="L98" s="121"/>
      <c r="M98" s="121"/>
      <c r="N98" s="121"/>
      <c r="O98" s="12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117" t="str">
        <f>$E$37</f>
        <v xml:space="preserve"> </v>
      </c>
      <c r="F99" s="118"/>
      <c r="G99" s="118"/>
      <c r="H99" s="118"/>
      <c r="I99" s="118"/>
      <c r="J99" s="119"/>
      <c r="K99" s="120" t="str">
        <f>$K$37</f>
        <v>小松　四郎</v>
      </c>
      <c r="L99" s="121"/>
      <c r="M99" s="121"/>
      <c r="N99" s="121"/>
      <c r="O99" s="12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117" t="str">
        <f>$E$38</f>
        <v xml:space="preserve"> </v>
      </c>
      <c r="F100" s="118"/>
      <c r="G100" s="118"/>
      <c r="H100" s="118"/>
      <c r="I100" s="118"/>
      <c r="J100" s="119"/>
      <c r="K100" s="120" t="str">
        <f>$K$38</f>
        <v>小松　五郎</v>
      </c>
      <c r="L100" s="121"/>
      <c r="M100" s="121"/>
      <c r="N100" s="121"/>
      <c r="O100" s="12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3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122" t="str">
        <f>$E$39</f>
        <v xml:space="preserve"> </v>
      </c>
      <c r="F101" s="123"/>
      <c r="G101" s="123"/>
      <c r="H101" s="123"/>
      <c r="I101" s="123"/>
      <c r="J101" s="124"/>
      <c r="K101" s="125" t="str">
        <f>$K$39</f>
        <v>小松　六郎</v>
      </c>
      <c r="L101" s="126"/>
      <c r="M101" s="126"/>
      <c r="N101" s="126"/>
      <c r="O101" s="126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5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IFERROR(AVERAGEIF(DJ84:DJ101,"&lt;&gt;0"),0)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IFERROR(AVERAGEIF(DQ84:DQ101,"&lt;&gt;0"),0)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IFERROR(AVERAGEIF(DX84:DX101,"&lt;&gt;0"),0)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45839</v>
      </c>
      <c r="AB103" s="166">
        <f>DATE(YEAR(AA103),MONTH(AA103),1)</f>
        <v>45839</v>
      </c>
      <c r="AC103" s="166"/>
      <c r="AD103" s="166"/>
      <c r="AE103" s="166"/>
      <c r="AF103" s="166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45900</v>
      </c>
      <c r="BG103" s="166">
        <f>DATE(YEAR(BF103),MONTH(BF103),1)</f>
        <v>45870</v>
      </c>
      <c r="BH103" s="166"/>
      <c r="BI103" s="166"/>
      <c r="BJ103" s="166"/>
      <c r="BK103" s="166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45930</v>
      </c>
      <c r="CL103" s="166">
        <f>DATE(YEAR(CK103),MONTH(CK103),1)</f>
        <v>45901</v>
      </c>
      <c r="CM103" s="166"/>
      <c r="CN103" s="166"/>
      <c r="CO103" s="166"/>
      <c r="CP103" s="166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42" t="s">
        <v>5</v>
      </c>
      <c r="DG103" s="142"/>
      <c r="DH103" s="142"/>
      <c r="DJ103" s="77" t="s">
        <v>43</v>
      </c>
      <c r="DL103" s="34"/>
      <c r="DM103" s="142" t="s">
        <v>5</v>
      </c>
      <c r="DN103" s="142"/>
      <c r="DO103" s="142"/>
      <c r="DQ103" s="77" t="s">
        <v>43</v>
      </c>
      <c r="DS103" s="34"/>
      <c r="DT103" s="142" t="s">
        <v>5</v>
      </c>
      <c r="DU103" s="142"/>
      <c r="DV103" s="142"/>
      <c r="DX103" s="77" t="s">
        <v>43</v>
      </c>
    </row>
    <row r="104" spans="2:129" ht="15" customHeight="1" x14ac:dyDescent="0.15">
      <c r="B104" s="131"/>
      <c r="C104" s="131"/>
      <c r="D104" s="131"/>
      <c r="E104" s="132" t="s">
        <v>3</v>
      </c>
      <c r="F104" s="133"/>
      <c r="G104" s="133"/>
      <c r="H104" s="133"/>
      <c r="I104" s="133"/>
      <c r="J104" s="134"/>
      <c r="K104" s="138" t="s">
        <v>4</v>
      </c>
      <c r="L104" s="133"/>
      <c r="M104" s="133"/>
      <c r="N104" s="133"/>
      <c r="O104" s="134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40">
        <f>AB103</f>
        <v>45839</v>
      </c>
      <c r="DG104" s="140"/>
      <c r="DH104" s="140"/>
      <c r="DJ104" s="82" t="str">
        <f>IF(OR(AND(DJ124&gt;=0.285,DF124&gt;=1),AND(DJ124=0,DF124=0)),"OK","NG")</f>
        <v>OK</v>
      </c>
      <c r="DK104" s="80">
        <f>IFERROR(IF(DJ104="NG",1,0),0)</f>
        <v>0</v>
      </c>
      <c r="DL104" s="48"/>
      <c r="DM104" s="140">
        <f>BG103</f>
        <v>45870</v>
      </c>
      <c r="DN104" s="140"/>
      <c r="DO104" s="140"/>
      <c r="DQ104" s="82" t="str">
        <f>IF(OR(AND(DQ124&gt;=0.285,DM124&gt;=1),AND(DQ124=0,DM124=0)),"OK","NG")</f>
        <v>OK</v>
      </c>
      <c r="DR104" s="80">
        <f>IFERROR(IF(DQ104="NG",1,0),0)</f>
        <v>0</v>
      </c>
      <c r="DS104" s="48"/>
      <c r="DT104" s="140">
        <f>CL103</f>
        <v>45901</v>
      </c>
      <c r="DU104" s="140"/>
      <c r="DV104" s="140"/>
      <c r="DX104" s="82" t="str">
        <f>IF(OR(AND(DX124&gt;=0.285,DT124&gt;=1),AND(DX124=0,DT124=0)),"OK","NG")</f>
        <v>OK</v>
      </c>
      <c r="DY104" s="80">
        <f>IFERROR(IF(DX104="NG",1,0),0)</f>
        <v>0</v>
      </c>
    </row>
    <row r="105" spans="2:129" ht="15" customHeight="1" x14ac:dyDescent="0.15">
      <c r="B105" s="131"/>
      <c r="C105" s="131"/>
      <c r="D105" s="131"/>
      <c r="E105" s="135"/>
      <c r="F105" s="136"/>
      <c r="G105" s="136"/>
      <c r="H105" s="136"/>
      <c r="I105" s="136"/>
      <c r="J105" s="137"/>
      <c r="K105" s="139"/>
      <c r="L105" s="136"/>
      <c r="M105" s="136"/>
      <c r="N105" s="136"/>
      <c r="O105" s="137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15">
      <c r="B106" s="127"/>
      <c r="C106" s="127"/>
      <c r="D106" s="127"/>
      <c r="E106" s="128" t="str">
        <f>$E$22</f>
        <v>●建設</v>
      </c>
      <c r="F106" s="129"/>
      <c r="G106" s="129"/>
      <c r="H106" s="129"/>
      <c r="I106" s="129"/>
      <c r="J106" s="130"/>
      <c r="K106" s="120" t="str">
        <f>$K$22</f>
        <v>小松　一郎</v>
      </c>
      <c r="L106" s="121"/>
      <c r="M106" s="121"/>
      <c r="N106" s="121"/>
      <c r="O106" s="12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3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27"/>
      <c r="C107" s="127"/>
      <c r="D107" s="127"/>
      <c r="E107" s="117" t="str">
        <f>$E$23</f>
        <v xml:space="preserve"> </v>
      </c>
      <c r="F107" s="118"/>
      <c r="G107" s="118"/>
      <c r="H107" s="118"/>
      <c r="I107" s="118"/>
      <c r="J107" s="119"/>
      <c r="K107" s="120" t="str">
        <f>$K$23</f>
        <v>小松　二郎</v>
      </c>
      <c r="L107" s="121"/>
      <c r="M107" s="121"/>
      <c r="N107" s="121"/>
      <c r="O107" s="12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3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27"/>
      <c r="C108" s="127"/>
      <c r="D108" s="127"/>
      <c r="E108" s="117" t="str">
        <f>$E$24</f>
        <v xml:space="preserve"> </v>
      </c>
      <c r="F108" s="118"/>
      <c r="G108" s="118"/>
      <c r="H108" s="118"/>
      <c r="I108" s="118"/>
      <c r="J108" s="119"/>
      <c r="K108" s="120" t="str">
        <f>$K$24</f>
        <v>小松　三郎</v>
      </c>
      <c r="L108" s="121"/>
      <c r="M108" s="121"/>
      <c r="N108" s="121"/>
      <c r="O108" s="12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3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27"/>
      <c r="C109" s="127"/>
      <c r="D109" s="127"/>
      <c r="E109" s="117" t="str">
        <f>$E$25</f>
        <v xml:space="preserve"> </v>
      </c>
      <c r="F109" s="118"/>
      <c r="G109" s="118"/>
      <c r="H109" s="118"/>
      <c r="I109" s="118"/>
      <c r="J109" s="119"/>
      <c r="K109" s="120" t="str">
        <f>$K$25</f>
        <v>小松　四郎</v>
      </c>
      <c r="L109" s="121"/>
      <c r="M109" s="121"/>
      <c r="N109" s="121"/>
      <c r="O109" s="12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3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27"/>
      <c r="C110" s="127"/>
      <c r="D110" s="127"/>
      <c r="E110" s="117" t="str">
        <f>$E$26</f>
        <v xml:space="preserve"> </v>
      </c>
      <c r="F110" s="118"/>
      <c r="G110" s="118"/>
      <c r="H110" s="118"/>
      <c r="I110" s="118"/>
      <c r="J110" s="119"/>
      <c r="K110" s="120" t="str">
        <f>$K$26</f>
        <v>小松　五郎</v>
      </c>
      <c r="L110" s="121"/>
      <c r="M110" s="121"/>
      <c r="N110" s="121"/>
      <c r="O110" s="12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27"/>
      <c r="C111" s="127"/>
      <c r="D111" s="127"/>
      <c r="E111" s="117" t="str">
        <f>$E$27</f>
        <v xml:space="preserve"> </v>
      </c>
      <c r="F111" s="118"/>
      <c r="G111" s="118"/>
      <c r="H111" s="118"/>
      <c r="I111" s="118"/>
      <c r="J111" s="119"/>
      <c r="K111" s="120" t="str">
        <f>$K$27</f>
        <v>小松　六郎</v>
      </c>
      <c r="L111" s="121"/>
      <c r="M111" s="121"/>
      <c r="N111" s="121"/>
      <c r="O111" s="12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27"/>
      <c r="C112" s="127"/>
      <c r="D112" s="127"/>
      <c r="E112" s="117" t="str">
        <f>$E$28</f>
        <v>▲建設（一次下請）</v>
      </c>
      <c r="F112" s="118"/>
      <c r="G112" s="118"/>
      <c r="H112" s="118"/>
      <c r="I112" s="118"/>
      <c r="J112" s="119"/>
      <c r="K112" s="120" t="str">
        <f>$K$28</f>
        <v>小松　一郎</v>
      </c>
      <c r="L112" s="121"/>
      <c r="M112" s="121"/>
      <c r="N112" s="121"/>
      <c r="O112" s="12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3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27"/>
      <c r="C113" s="127"/>
      <c r="D113" s="127"/>
      <c r="E113" s="117" t="str">
        <f>$E$29</f>
        <v xml:space="preserve"> </v>
      </c>
      <c r="F113" s="118"/>
      <c r="G113" s="118"/>
      <c r="H113" s="118"/>
      <c r="I113" s="118"/>
      <c r="J113" s="119"/>
      <c r="K113" s="120" t="str">
        <f>$K$29</f>
        <v>小松　二郎</v>
      </c>
      <c r="L113" s="121"/>
      <c r="M113" s="121"/>
      <c r="N113" s="121"/>
      <c r="O113" s="12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3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27"/>
      <c r="C114" s="127"/>
      <c r="D114" s="127"/>
      <c r="E114" s="117" t="str">
        <f>$E$30</f>
        <v xml:space="preserve"> </v>
      </c>
      <c r="F114" s="118"/>
      <c r="G114" s="118"/>
      <c r="H114" s="118"/>
      <c r="I114" s="118"/>
      <c r="J114" s="119"/>
      <c r="K114" s="120" t="str">
        <f>$K$30</f>
        <v>小松　三郎</v>
      </c>
      <c r="L114" s="121"/>
      <c r="M114" s="121"/>
      <c r="N114" s="121"/>
      <c r="O114" s="12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3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27"/>
      <c r="C115" s="127"/>
      <c r="D115" s="127"/>
      <c r="E115" s="117" t="str">
        <f>$E$31</f>
        <v xml:space="preserve"> </v>
      </c>
      <c r="F115" s="118"/>
      <c r="G115" s="118"/>
      <c r="H115" s="118"/>
      <c r="I115" s="118"/>
      <c r="J115" s="119"/>
      <c r="K115" s="120" t="str">
        <f>$K$31</f>
        <v>小松　四郎</v>
      </c>
      <c r="L115" s="121"/>
      <c r="M115" s="121"/>
      <c r="N115" s="121"/>
      <c r="O115" s="12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3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27"/>
      <c r="C116" s="127"/>
      <c r="D116" s="127"/>
      <c r="E116" s="117" t="str">
        <f>$E$32</f>
        <v xml:space="preserve"> </v>
      </c>
      <c r="F116" s="118"/>
      <c r="G116" s="118"/>
      <c r="H116" s="118"/>
      <c r="I116" s="118"/>
      <c r="J116" s="119"/>
      <c r="K116" s="120" t="str">
        <f>$K$32</f>
        <v>小松　五郎</v>
      </c>
      <c r="L116" s="121"/>
      <c r="M116" s="121"/>
      <c r="N116" s="121"/>
      <c r="O116" s="12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3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27"/>
      <c r="C117" s="127"/>
      <c r="D117" s="127"/>
      <c r="E117" s="117" t="str">
        <f>$E$33</f>
        <v xml:space="preserve"> </v>
      </c>
      <c r="F117" s="118"/>
      <c r="G117" s="118"/>
      <c r="H117" s="118"/>
      <c r="I117" s="118"/>
      <c r="J117" s="119"/>
      <c r="K117" s="120" t="str">
        <f>$K$33</f>
        <v>小松　六郎</v>
      </c>
      <c r="L117" s="121"/>
      <c r="M117" s="121"/>
      <c r="N117" s="121"/>
      <c r="O117" s="12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3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117" t="str">
        <f>$E$34</f>
        <v>■建設（二次下請）</v>
      </c>
      <c r="F118" s="118"/>
      <c r="G118" s="118"/>
      <c r="H118" s="118"/>
      <c r="I118" s="118"/>
      <c r="J118" s="119"/>
      <c r="K118" s="120" t="str">
        <f>$K$34</f>
        <v>小松　一郎</v>
      </c>
      <c r="L118" s="121"/>
      <c r="M118" s="121"/>
      <c r="N118" s="121"/>
      <c r="O118" s="12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3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117" t="str">
        <f>$E$35</f>
        <v xml:space="preserve"> </v>
      </c>
      <c r="F119" s="118"/>
      <c r="G119" s="118"/>
      <c r="H119" s="118"/>
      <c r="I119" s="118"/>
      <c r="J119" s="119"/>
      <c r="K119" s="120" t="str">
        <f>$K$35</f>
        <v>小松　二郎</v>
      </c>
      <c r="L119" s="121"/>
      <c r="M119" s="121"/>
      <c r="N119" s="121"/>
      <c r="O119" s="12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3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117" t="str">
        <f>$E$36</f>
        <v xml:space="preserve"> </v>
      </c>
      <c r="F120" s="118"/>
      <c r="G120" s="118"/>
      <c r="H120" s="118"/>
      <c r="I120" s="118"/>
      <c r="J120" s="119"/>
      <c r="K120" s="120" t="str">
        <f>$K$36</f>
        <v>小松　三郎</v>
      </c>
      <c r="L120" s="121"/>
      <c r="M120" s="121"/>
      <c r="N120" s="121"/>
      <c r="O120" s="12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3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117" t="str">
        <f>$E$37</f>
        <v xml:space="preserve"> </v>
      </c>
      <c r="F121" s="118"/>
      <c r="G121" s="118"/>
      <c r="H121" s="118"/>
      <c r="I121" s="118"/>
      <c r="J121" s="119"/>
      <c r="K121" s="120" t="str">
        <f>$K$37</f>
        <v>小松　四郎</v>
      </c>
      <c r="L121" s="121"/>
      <c r="M121" s="121"/>
      <c r="N121" s="121"/>
      <c r="O121" s="12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3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117" t="str">
        <f>$E$38</f>
        <v xml:space="preserve"> </v>
      </c>
      <c r="F122" s="118"/>
      <c r="G122" s="118"/>
      <c r="H122" s="118"/>
      <c r="I122" s="118"/>
      <c r="J122" s="119"/>
      <c r="K122" s="120" t="str">
        <f>$K$38</f>
        <v>小松　五郎</v>
      </c>
      <c r="L122" s="121"/>
      <c r="M122" s="121"/>
      <c r="N122" s="121"/>
      <c r="O122" s="12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3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122" t="str">
        <f>$E$39</f>
        <v xml:space="preserve"> </v>
      </c>
      <c r="F123" s="123"/>
      <c r="G123" s="123"/>
      <c r="H123" s="123"/>
      <c r="I123" s="123"/>
      <c r="J123" s="124"/>
      <c r="K123" s="125" t="str">
        <f>$K$39</f>
        <v>小松　六郎</v>
      </c>
      <c r="L123" s="126"/>
      <c r="M123" s="126"/>
      <c r="N123" s="126"/>
      <c r="O123" s="126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5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IFERROR(AVERAGEIF(DJ106:DJ123,"&lt;&gt;0"),0)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IFERROR(AVERAGEIF(DQ106:DQ123,"&lt;&gt;0"),0)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IFERROR(AVERAGEIF(DX106:DX123,"&lt;&gt;0"),0)</f>
        <v>0</v>
      </c>
    </row>
    <row r="125" spans="2:128" ht="15" customHeight="1" x14ac:dyDescent="0.15">
      <c r="E125" s="7" t="s">
        <v>2</v>
      </c>
      <c r="F125" s="7"/>
      <c r="G125" s="7"/>
      <c r="H125" s="158" t="s">
        <v>24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63" t="s">
        <v>25</v>
      </c>
      <c r="F127" s="164"/>
      <c r="G127" s="164"/>
      <c r="H127" s="165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56" t="s">
        <v>0</v>
      </c>
      <c r="BP127" s="156"/>
      <c r="BQ127" s="156"/>
      <c r="BR127" s="156"/>
      <c r="BS127" s="156"/>
      <c r="BT127" s="156"/>
      <c r="BU127" s="167" t="str">
        <f>$BU$3</f>
        <v>○○災害復旧工事</v>
      </c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93" t="s">
        <v>31</v>
      </c>
      <c r="G128" s="94" t="s">
        <v>32</v>
      </c>
      <c r="H128" s="95"/>
      <c r="I128" s="95"/>
      <c r="J128" s="95"/>
      <c r="K128" s="96"/>
      <c r="L128" s="97" t="s">
        <v>30</v>
      </c>
      <c r="M128" s="94" t="s">
        <v>12</v>
      </c>
      <c r="N128" s="95"/>
      <c r="O128" s="95"/>
      <c r="P128" s="95"/>
      <c r="Q128" s="98"/>
      <c r="R128" s="99" t="s">
        <v>33</v>
      </c>
      <c r="S128" s="100" t="s">
        <v>37</v>
      </c>
      <c r="T128" s="95"/>
      <c r="U128" s="95"/>
      <c r="V128" s="95"/>
      <c r="W128" s="95"/>
      <c r="X128" s="95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56" t="s">
        <v>15</v>
      </c>
      <c r="BP128" s="156"/>
      <c r="BQ128" s="156"/>
      <c r="BR128" s="156"/>
      <c r="BS128" s="156"/>
      <c r="BT128" s="156"/>
      <c r="BU128" s="167" t="str">
        <f>$BU$4</f>
        <v>●建設</v>
      </c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56" t="s">
        <v>16</v>
      </c>
      <c r="BP129" s="156"/>
      <c r="BQ129" s="156"/>
      <c r="BR129" s="156"/>
      <c r="BS129" s="156"/>
      <c r="BT129" s="156"/>
      <c r="BU129" s="168">
        <f>$BU$5</f>
        <v>45566</v>
      </c>
      <c r="BV129" s="168"/>
      <c r="BW129" s="168"/>
      <c r="BX129" s="168"/>
      <c r="BY129" s="168"/>
      <c r="BZ129" s="168"/>
      <c r="CA129" s="168"/>
      <c r="CB129" s="168"/>
      <c r="CC129" s="168"/>
      <c r="CD129" s="168"/>
      <c r="CE129" s="168"/>
      <c r="CF129" s="167" t="s">
        <v>17</v>
      </c>
      <c r="CG129" s="167"/>
      <c r="CH129" s="167"/>
      <c r="CI129" s="167"/>
      <c r="CJ129" s="167"/>
      <c r="CK129" s="167"/>
      <c r="CL129" s="168">
        <f>$CL$5</f>
        <v>45747</v>
      </c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56" t="s">
        <v>18</v>
      </c>
      <c r="BP130" s="156"/>
      <c r="BQ130" s="156"/>
      <c r="BR130" s="156"/>
      <c r="BS130" s="156"/>
      <c r="BT130" s="156"/>
      <c r="BU130" s="168">
        <f>$BU$6</f>
        <v>45575</v>
      </c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7" t="s">
        <v>17</v>
      </c>
      <c r="CG130" s="167"/>
      <c r="CH130" s="167"/>
      <c r="CI130" s="167"/>
      <c r="CJ130" s="167"/>
      <c r="CK130" s="167"/>
      <c r="CL130" s="168">
        <f>$CL$6</f>
        <v>45736</v>
      </c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31"/>
      <c r="C134" s="131"/>
      <c r="D134" s="131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31"/>
      <c r="C135" s="131"/>
      <c r="D135" s="131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27"/>
      <c r="C136" s="127"/>
      <c r="D136" s="127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27"/>
      <c r="C137" s="127"/>
      <c r="D137" s="127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27"/>
      <c r="C138" s="127"/>
      <c r="D138" s="127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27"/>
      <c r="C139" s="127"/>
      <c r="D139" s="127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27"/>
      <c r="C140" s="127"/>
      <c r="D140" s="127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45931</v>
      </c>
      <c r="AB143" s="169">
        <f>DATE(YEAR(AA143),MONTH(AA143),1)</f>
        <v>45931</v>
      </c>
      <c r="AC143" s="169"/>
      <c r="AD143" s="169"/>
      <c r="AE143" s="169"/>
      <c r="AF143" s="169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45991</v>
      </c>
      <c r="BG143" s="169">
        <f>DATE(YEAR(BF143),MONTH(BF143),1)</f>
        <v>45962</v>
      </c>
      <c r="BH143" s="169"/>
      <c r="BI143" s="169"/>
      <c r="BJ143" s="169"/>
      <c r="BK143" s="169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46022</v>
      </c>
      <c r="CL143" s="169">
        <f>DATE(YEAR(CK143),MONTH(CK143),1)</f>
        <v>45992</v>
      </c>
      <c r="CM143" s="169"/>
      <c r="CN143" s="169"/>
      <c r="CO143" s="169"/>
      <c r="CP143" s="169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42" t="s">
        <v>5</v>
      </c>
      <c r="DG143" s="142"/>
      <c r="DH143" s="142"/>
      <c r="DJ143" s="77" t="s">
        <v>43</v>
      </c>
      <c r="DL143" s="34"/>
      <c r="DM143" s="142" t="s">
        <v>5</v>
      </c>
      <c r="DN143" s="142"/>
      <c r="DO143" s="142"/>
      <c r="DQ143" s="77" t="s">
        <v>43</v>
      </c>
      <c r="DS143" s="34"/>
      <c r="DT143" s="142" t="s">
        <v>5</v>
      </c>
      <c r="DU143" s="142"/>
      <c r="DV143" s="142"/>
      <c r="DX143" s="77" t="s">
        <v>43</v>
      </c>
    </row>
    <row r="144" spans="2:129" ht="15" customHeight="1" x14ac:dyDescent="0.15">
      <c r="B144" s="131"/>
      <c r="C144" s="131"/>
      <c r="D144" s="131"/>
      <c r="E144" s="132" t="s">
        <v>3</v>
      </c>
      <c r="F144" s="133"/>
      <c r="G144" s="133"/>
      <c r="H144" s="133"/>
      <c r="I144" s="133"/>
      <c r="J144" s="134"/>
      <c r="K144" s="138" t="s">
        <v>4</v>
      </c>
      <c r="L144" s="133"/>
      <c r="M144" s="133"/>
      <c r="N144" s="133"/>
      <c r="O144" s="134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40">
        <f>AB143</f>
        <v>45931</v>
      </c>
      <c r="DG144" s="140"/>
      <c r="DH144" s="140"/>
      <c r="DJ144" s="82" t="str">
        <f>IF(OR(AND(DJ164&gt;=0.285,DF164&gt;=1),AND(DJ164=0,DF164=0)),"OK","NG")</f>
        <v>OK</v>
      </c>
      <c r="DK144" s="80">
        <f>IFERROR(IF(DJ144="NG",1,0),0)</f>
        <v>0</v>
      </c>
      <c r="DL144" s="48"/>
      <c r="DM144" s="140">
        <f>BG143</f>
        <v>45962</v>
      </c>
      <c r="DN144" s="140"/>
      <c r="DO144" s="140"/>
      <c r="DQ144" s="82" t="str">
        <f>IF(OR(AND(DQ164&gt;=0.285,DM164&gt;=1),AND(DQ164=0,DM164=0)),"OK","NG")</f>
        <v>OK</v>
      </c>
      <c r="DR144" s="80">
        <f>IFERROR(IF(DQ144="NG",1,0),0)</f>
        <v>0</v>
      </c>
      <c r="DS144" s="48"/>
      <c r="DT144" s="140">
        <f>CL143</f>
        <v>45992</v>
      </c>
      <c r="DU144" s="140"/>
      <c r="DV144" s="140"/>
      <c r="DX144" s="82" t="str">
        <f>IF(OR(AND(DX164&gt;=0.285,DT164&gt;=1),AND(DX164=0,DT164=0)),"OK","NG")</f>
        <v>OK</v>
      </c>
      <c r="DY144" s="80">
        <f>IFERROR(IF(DX144="NG",1,0),0)</f>
        <v>0</v>
      </c>
    </row>
    <row r="145" spans="2:128" ht="15" customHeight="1" x14ac:dyDescent="0.15">
      <c r="B145" s="131"/>
      <c r="C145" s="131"/>
      <c r="D145" s="131"/>
      <c r="E145" s="135"/>
      <c r="F145" s="136"/>
      <c r="G145" s="136"/>
      <c r="H145" s="136"/>
      <c r="I145" s="136"/>
      <c r="J145" s="137"/>
      <c r="K145" s="139"/>
      <c r="L145" s="136"/>
      <c r="M145" s="136"/>
      <c r="N145" s="136"/>
      <c r="O145" s="137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15">
      <c r="B146" s="127"/>
      <c r="C146" s="127"/>
      <c r="D146" s="127"/>
      <c r="E146" s="128" t="str">
        <f>$E$22</f>
        <v>●建設</v>
      </c>
      <c r="F146" s="129"/>
      <c r="G146" s="129"/>
      <c r="H146" s="129"/>
      <c r="I146" s="129"/>
      <c r="J146" s="130"/>
      <c r="K146" s="120" t="str">
        <f>$K$22</f>
        <v>小松　一郎</v>
      </c>
      <c r="L146" s="121"/>
      <c r="M146" s="121"/>
      <c r="N146" s="121"/>
      <c r="O146" s="12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3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27"/>
      <c r="C147" s="127"/>
      <c r="D147" s="127"/>
      <c r="E147" s="117" t="str">
        <f>$E$23</f>
        <v xml:space="preserve"> </v>
      </c>
      <c r="F147" s="118"/>
      <c r="G147" s="118"/>
      <c r="H147" s="118"/>
      <c r="I147" s="118"/>
      <c r="J147" s="119"/>
      <c r="K147" s="120" t="str">
        <f>$K$23</f>
        <v>小松　二郎</v>
      </c>
      <c r="L147" s="121"/>
      <c r="M147" s="121"/>
      <c r="N147" s="121"/>
      <c r="O147" s="12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3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27"/>
      <c r="C148" s="127"/>
      <c r="D148" s="127"/>
      <c r="E148" s="117" t="str">
        <f>$E$24</f>
        <v xml:space="preserve"> </v>
      </c>
      <c r="F148" s="118"/>
      <c r="G148" s="118"/>
      <c r="H148" s="118"/>
      <c r="I148" s="118"/>
      <c r="J148" s="119"/>
      <c r="K148" s="120" t="str">
        <f>$K$24</f>
        <v>小松　三郎</v>
      </c>
      <c r="L148" s="121"/>
      <c r="M148" s="121"/>
      <c r="N148" s="121"/>
      <c r="O148" s="12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3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27"/>
      <c r="C149" s="127"/>
      <c r="D149" s="127"/>
      <c r="E149" s="117" t="str">
        <f>$E$25</f>
        <v xml:space="preserve"> </v>
      </c>
      <c r="F149" s="118"/>
      <c r="G149" s="118"/>
      <c r="H149" s="118"/>
      <c r="I149" s="118"/>
      <c r="J149" s="119"/>
      <c r="K149" s="120" t="str">
        <f>$K$25</f>
        <v>小松　四郎</v>
      </c>
      <c r="L149" s="121"/>
      <c r="M149" s="121"/>
      <c r="N149" s="121"/>
      <c r="O149" s="12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3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27"/>
      <c r="C150" s="127"/>
      <c r="D150" s="127"/>
      <c r="E150" s="117" t="str">
        <f>$E$26</f>
        <v xml:space="preserve"> </v>
      </c>
      <c r="F150" s="118"/>
      <c r="G150" s="118"/>
      <c r="H150" s="118"/>
      <c r="I150" s="118"/>
      <c r="J150" s="119"/>
      <c r="K150" s="120" t="str">
        <f>$K$26</f>
        <v>小松　五郎</v>
      </c>
      <c r="L150" s="121"/>
      <c r="M150" s="121"/>
      <c r="N150" s="121"/>
      <c r="O150" s="12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3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27"/>
      <c r="C151" s="127"/>
      <c r="D151" s="127"/>
      <c r="E151" s="117" t="str">
        <f>$E$27</f>
        <v xml:space="preserve"> </v>
      </c>
      <c r="F151" s="118"/>
      <c r="G151" s="118"/>
      <c r="H151" s="118"/>
      <c r="I151" s="118"/>
      <c r="J151" s="119"/>
      <c r="K151" s="120" t="str">
        <f>$K$27</f>
        <v>小松　六郎</v>
      </c>
      <c r="L151" s="121"/>
      <c r="M151" s="121"/>
      <c r="N151" s="121"/>
      <c r="O151" s="12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3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27"/>
      <c r="C152" s="127"/>
      <c r="D152" s="127"/>
      <c r="E152" s="117" t="str">
        <f>$E$28</f>
        <v>▲建設（一次下請）</v>
      </c>
      <c r="F152" s="118"/>
      <c r="G152" s="118"/>
      <c r="H152" s="118"/>
      <c r="I152" s="118"/>
      <c r="J152" s="119"/>
      <c r="K152" s="120" t="str">
        <f>$K$28</f>
        <v>小松　一郎</v>
      </c>
      <c r="L152" s="121"/>
      <c r="M152" s="121"/>
      <c r="N152" s="121"/>
      <c r="O152" s="12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3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27"/>
      <c r="C153" s="127"/>
      <c r="D153" s="127"/>
      <c r="E153" s="117" t="str">
        <f>$E$29</f>
        <v xml:space="preserve"> </v>
      </c>
      <c r="F153" s="118"/>
      <c r="G153" s="118"/>
      <c r="H153" s="118"/>
      <c r="I153" s="118"/>
      <c r="J153" s="119"/>
      <c r="K153" s="120" t="str">
        <f>$K$29</f>
        <v>小松　二郎</v>
      </c>
      <c r="L153" s="121"/>
      <c r="M153" s="121"/>
      <c r="N153" s="121"/>
      <c r="O153" s="12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3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27"/>
      <c r="C154" s="127"/>
      <c r="D154" s="127"/>
      <c r="E154" s="117" t="str">
        <f>$E$30</f>
        <v xml:space="preserve"> </v>
      </c>
      <c r="F154" s="118"/>
      <c r="G154" s="118"/>
      <c r="H154" s="118"/>
      <c r="I154" s="118"/>
      <c r="J154" s="119"/>
      <c r="K154" s="120" t="str">
        <f>$K$30</f>
        <v>小松　三郎</v>
      </c>
      <c r="L154" s="121"/>
      <c r="M154" s="121"/>
      <c r="N154" s="121"/>
      <c r="O154" s="12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3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27"/>
      <c r="C155" s="127"/>
      <c r="D155" s="127"/>
      <c r="E155" s="117" t="str">
        <f>$E$31</f>
        <v xml:space="preserve"> </v>
      </c>
      <c r="F155" s="118"/>
      <c r="G155" s="118"/>
      <c r="H155" s="118"/>
      <c r="I155" s="118"/>
      <c r="J155" s="119"/>
      <c r="K155" s="120" t="str">
        <f>$K$31</f>
        <v>小松　四郎</v>
      </c>
      <c r="L155" s="121"/>
      <c r="M155" s="121"/>
      <c r="N155" s="121"/>
      <c r="O155" s="12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3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27"/>
      <c r="C156" s="127"/>
      <c r="D156" s="127"/>
      <c r="E156" s="117" t="str">
        <f>$E$32</f>
        <v xml:space="preserve"> </v>
      </c>
      <c r="F156" s="118"/>
      <c r="G156" s="118"/>
      <c r="H156" s="118"/>
      <c r="I156" s="118"/>
      <c r="J156" s="119"/>
      <c r="K156" s="120" t="str">
        <f>$K$32</f>
        <v>小松　五郎</v>
      </c>
      <c r="L156" s="121"/>
      <c r="M156" s="121"/>
      <c r="N156" s="121"/>
      <c r="O156" s="12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3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27"/>
      <c r="C157" s="127"/>
      <c r="D157" s="127"/>
      <c r="E157" s="117" t="str">
        <f>$E$33</f>
        <v xml:space="preserve"> </v>
      </c>
      <c r="F157" s="118"/>
      <c r="G157" s="118"/>
      <c r="H157" s="118"/>
      <c r="I157" s="118"/>
      <c r="J157" s="119"/>
      <c r="K157" s="120" t="str">
        <f>$K$33</f>
        <v>小松　六郎</v>
      </c>
      <c r="L157" s="121"/>
      <c r="M157" s="121"/>
      <c r="N157" s="121"/>
      <c r="O157" s="12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3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117" t="str">
        <f>$E$34</f>
        <v>■建設（二次下請）</v>
      </c>
      <c r="F158" s="118"/>
      <c r="G158" s="118"/>
      <c r="H158" s="118"/>
      <c r="I158" s="118"/>
      <c r="J158" s="119"/>
      <c r="K158" s="120" t="str">
        <f>$K$34</f>
        <v>小松　一郎</v>
      </c>
      <c r="L158" s="121"/>
      <c r="M158" s="121"/>
      <c r="N158" s="121"/>
      <c r="O158" s="12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3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117" t="str">
        <f>$E$35</f>
        <v xml:space="preserve"> </v>
      </c>
      <c r="F159" s="118"/>
      <c r="G159" s="118"/>
      <c r="H159" s="118"/>
      <c r="I159" s="118"/>
      <c r="J159" s="119"/>
      <c r="K159" s="120" t="str">
        <f>$K$35</f>
        <v>小松　二郎</v>
      </c>
      <c r="L159" s="121"/>
      <c r="M159" s="121"/>
      <c r="N159" s="121"/>
      <c r="O159" s="12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3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117" t="str">
        <f>$E$36</f>
        <v xml:space="preserve"> </v>
      </c>
      <c r="F160" s="118"/>
      <c r="G160" s="118"/>
      <c r="H160" s="118"/>
      <c r="I160" s="118"/>
      <c r="J160" s="119"/>
      <c r="K160" s="120" t="str">
        <f>$K$36</f>
        <v>小松　三郎</v>
      </c>
      <c r="L160" s="121"/>
      <c r="M160" s="121"/>
      <c r="N160" s="121"/>
      <c r="O160" s="12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3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117" t="str">
        <f>$E$37</f>
        <v xml:space="preserve"> </v>
      </c>
      <c r="F161" s="118"/>
      <c r="G161" s="118"/>
      <c r="H161" s="118"/>
      <c r="I161" s="118"/>
      <c r="J161" s="119"/>
      <c r="K161" s="120" t="str">
        <f>$K$37</f>
        <v>小松　四郎</v>
      </c>
      <c r="L161" s="121"/>
      <c r="M161" s="121"/>
      <c r="N161" s="121"/>
      <c r="O161" s="12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3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117" t="str">
        <f>$E$38</f>
        <v xml:space="preserve"> </v>
      </c>
      <c r="F162" s="118"/>
      <c r="G162" s="118"/>
      <c r="H162" s="118"/>
      <c r="I162" s="118"/>
      <c r="J162" s="119"/>
      <c r="K162" s="120" t="str">
        <f>$K$38</f>
        <v>小松　五郎</v>
      </c>
      <c r="L162" s="121"/>
      <c r="M162" s="121"/>
      <c r="N162" s="121"/>
      <c r="O162" s="12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3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122" t="str">
        <f>$E$39</f>
        <v xml:space="preserve"> </v>
      </c>
      <c r="F163" s="123"/>
      <c r="G163" s="123"/>
      <c r="H163" s="123"/>
      <c r="I163" s="123"/>
      <c r="J163" s="124"/>
      <c r="K163" s="125" t="str">
        <f>$K$39</f>
        <v>小松　六郎</v>
      </c>
      <c r="L163" s="126"/>
      <c r="M163" s="126"/>
      <c r="N163" s="126"/>
      <c r="O163" s="126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5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IFERROR(AVERAGEIF(DJ146:DJ163,"&lt;&gt;0"),0)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IFERROR(AVERAGEIF(DQ146:DQ163,"&lt;&gt;0"),0)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IFERROR(AVERAGEIF(DX146:DX163,"&lt;&gt;0"),0)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46023</v>
      </c>
      <c r="AB165" s="166">
        <f>DATE(YEAR(AA165),MONTH(AA165),1)</f>
        <v>46023</v>
      </c>
      <c r="AC165" s="166"/>
      <c r="AD165" s="166"/>
      <c r="AE165" s="166"/>
      <c r="AF165" s="166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46081</v>
      </c>
      <c r="BG165" s="166">
        <f>DATE(YEAR(BF165),MONTH(BF165),1)</f>
        <v>46054</v>
      </c>
      <c r="BH165" s="166"/>
      <c r="BI165" s="166"/>
      <c r="BJ165" s="166"/>
      <c r="BK165" s="166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46112</v>
      </c>
      <c r="CL165" s="166">
        <f>DATE(YEAR(CK165),MONTH(CK165),1)</f>
        <v>46082</v>
      </c>
      <c r="CM165" s="166"/>
      <c r="CN165" s="166"/>
      <c r="CO165" s="166"/>
      <c r="CP165" s="166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42" t="s">
        <v>5</v>
      </c>
      <c r="DG165" s="142"/>
      <c r="DH165" s="142"/>
      <c r="DJ165" s="77" t="s">
        <v>43</v>
      </c>
      <c r="DL165" s="34"/>
      <c r="DM165" s="142" t="s">
        <v>5</v>
      </c>
      <c r="DN165" s="142"/>
      <c r="DO165" s="142"/>
      <c r="DQ165" s="77" t="s">
        <v>43</v>
      </c>
      <c r="DS165" s="34"/>
      <c r="DT165" s="142" t="s">
        <v>5</v>
      </c>
      <c r="DU165" s="142"/>
      <c r="DV165" s="142"/>
      <c r="DX165" s="77" t="s">
        <v>43</v>
      </c>
    </row>
    <row r="166" spans="2:129" ht="15" customHeight="1" x14ac:dyDescent="0.15">
      <c r="B166" s="131"/>
      <c r="C166" s="131"/>
      <c r="D166" s="131"/>
      <c r="E166" s="132" t="s">
        <v>3</v>
      </c>
      <c r="F166" s="133"/>
      <c r="G166" s="133"/>
      <c r="H166" s="133"/>
      <c r="I166" s="133"/>
      <c r="J166" s="134"/>
      <c r="K166" s="138" t="s">
        <v>4</v>
      </c>
      <c r="L166" s="133"/>
      <c r="M166" s="133"/>
      <c r="N166" s="133"/>
      <c r="O166" s="134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40">
        <f>AB165</f>
        <v>46023</v>
      </c>
      <c r="DG166" s="140"/>
      <c r="DH166" s="140"/>
      <c r="DJ166" s="82" t="str">
        <f>IF(OR(AND(DJ186&gt;=0.285,DF186&gt;=1),AND(DJ186=0,DF186=0)),"OK","NG")</f>
        <v>OK</v>
      </c>
      <c r="DK166" s="80">
        <f>IFERROR(IF(DJ166="NG",1,0),0)</f>
        <v>0</v>
      </c>
      <c r="DL166" s="48"/>
      <c r="DM166" s="140">
        <f>BG165</f>
        <v>46054</v>
      </c>
      <c r="DN166" s="140"/>
      <c r="DO166" s="140"/>
      <c r="DQ166" s="82" t="str">
        <f>IF(OR(AND(DQ186&gt;=0.285,DM186&gt;=1),AND(DQ186=0,DM186=0)),"OK","NG")</f>
        <v>OK</v>
      </c>
      <c r="DR166" s="80">
        <f>IFERROR(IF(DQ166="NG",1,0),0)</f>
        <v>0</v>
      </c>
      <c r="DS166" s="48"/>
      <c r="DT166" s="140">
        <f>CL165</f>
        <v>46082</v>
      </c>
      <c r="DU166" s="140"/>
      <c r="DV166" s="140"/>
      <c r="DX166" s="82" t="str">
        <f>IF(OR(AND(DX186&gt;=0.285,DT186&gt;=1),AND(DX186=0,DT186=0)),"OK","NG")</f>
        <v>OK</v>
      </c>
      <c r="DY166" s="80">
        <f>IFERROR(IF(DX166="NG",1,0),0)</f>
        <v>0</v>
      </c>
    </row>
    <row r="167" spans="2:129" ht="15" customHeight="1" x14ac:dyDescent="0.15">
      <c r="B167" s="131"/>
      <c r="C167" s="131"/>
      <c r="D167" s="131"/>
      <c r="E167" s="135"/>
      <c r="F167" s="136"/>
      <c r="G167" s="136"/>
      <c r="H167" s="136"/>
      <c r="I167" s="136"/>
      <c r="J167" s="137"/>
      <c r="K167" s="139"/>
      <c r="L167" s="136"/>
      <c r="M167" s="136"/>
      <c r="N167" s="136"/>
      <c r="O167" s="137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15">
      <c r="B168" s="127"/>
      <c r="C168" s="127"/>
      <c r="D168" s="127"/>
      <c r="E168" s="128" t="str">
        <f>$E$22</f>
        <v>●建設</v>
      </c>
      <c r="F168" s="129"/>
      <c r="G168" s="129"/>
      <c r="H168" s="129"/>
      <c r="I168" s="129"/>
      <c r="J168" s="130"/>
      <c r="K168" s="120" t="str">
        <f>$K$22</f>
        <v>小松　一郎</v>
      </c>
      <c r="L168" s="121"/>
      <c r="M168" s="121"/>
      <c r="N168" s="121"/>
      <c r="O168" s="12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3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27"/>
      <c r="C169" s="127"/>
      <c r="D169" s="127"/>
      <c r="E169" s="117" t="str">
        <f>$E$23</f>
        <v xml:space="preserve"> </v>
      </c>
      <c r="F169" s="118"/>
      <c r="G169" s="118"/>
      <c r="H169" s="118"/>
      <c r="I169" s="118"/>
      <c r="J169" s="119"/>
      <c r="K169" s="120" t="str">
        <f>$K$23</f>
        <v>小松　二郎</v>
      </c>
      <c r="L169" s="121"/>
      <c r="M169" s="121"/>
      <c r="N169" s="121"/>
      <c r="O169" s="12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3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27"/>
      <c r="C170" s="127"/>
      <c r="D170" s="127"/>
      <c r="E170" s="117" t="str">
        <f>$E$24</f>
        <v xml:space="preserve"> </v>
      </c>
      <c r="F170" s="118"/>
      <c r="G170" s="118"/>
      <c r="H170" s="118"/>
      <c r="I170" s="118"/>
      <c r="J170" s="119"/>
      <c r="K170" s="120" t="str">
        <f>$K$24</f>
        <v>小松　三郎</v>
      </c>
      <c r="L170" s="121"/>
      <c r="M170" s="121"/>
      <c r="N170" s="121"/>
      <c r="O170" s="12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3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27"/>
      <c r="C171" s="127"/>
      <c r="D171" s="127"/>
      <c r="E171" s="117" t="str">
        <f>$E$25</f>
        <v xml:space="preserve"> </v>
      </c>
      <c r="F171" s="118"/>
      <c r="G171" s="118"/>
      <c r="H171" s="118"/>
      <c r="I171" s="118"/>
      <c r="J171" s="119"/>
      <c r="K171" s="120" t="str">
        <f>$K$25</f>
        <v>小松　四郎</v>
      </c>
      <c r="L171" s="121"/>
      <c r="M171" s="121"/>
      <c r="N171" s="121"/>
      <c r="O171" s="12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3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27"/>
      <c r="C172" s="127"/>
      <c r="D172" s="127"/>
      <c r="E172" s="117" t="str">
        <f>$E$26</f>
        <v xml:space="preserve"> </v>
      </c>
      <c r="F172" s="118"/>
      <c r="G172" s="118"/>
      <c r="H172" s="118"/>
      <c r="I172" s="118"/>
      <c r="J172" s="119"/>
      <c r="K172" s="120" t="str">
        <f>$K$26</f>
        <v>小松　五郎</v>
      </c>
      <c r="L172" s="121"/>
      <c r="M172" s="121"/>
      <c r="N172" s="121"/>
      <c r="O172" s="12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3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27"/>
      <c r="C173" s="127"/>
      <c r="D173" s="127"/>
      <c r="E173" s="117" t="str">
        <f>$E$27</f>
        <v xml:space="preserve"> </v>
      </c>
      <c r="F173" s="118"/>
      <c r="G173" s="118"/>
      <c r="H173" s="118"/>
      <c r="I173" s="118"/>
      <c r="J173" s="119"/>
      <c r="K173" s="120" t="str">
        <f>$K$27</f>
        <v>小松　六郎</v>
      </c>
      <c r="L173" s="121"/>
      <c r="M173" s="121"/>
      <c r="N173" s="121"/>
      <c r="O173" s="12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3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27"/>
      <c r="C174" s="127"/>
      <c r="D174" s="127"/>
      <c r="E174" s="117" t="str">
        <f>$E$28</f>
        <v>▲建設（一次下請）</v>
      </c>
      <c r="F174" s="118"/>
      <c r="G174" s="118"/>
      <c r="H174" s="118"/>
      <c r="I174" s="118"/>
      <c r="J174" s="119"/>
      <c r="K174" s="120" t="str">
        <f>$K$28</f>
        <v>小松　一郎</v>
      </c>
      <c r="L174" s="121"/>
      <c r="M174" s="121"/>
      <c r="N174" s="121"/>
      <c r="O174" s="12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3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27"/>
      <c r="C175" s="127"/>
      <c r="D175" s="127"/>
      <c r="E175" s="117" t="str">
        <f>$E$29</f>
        <v xml:space="preserve"> </v>
      </c>
      <c r="F175" s="118"/>
      <c r="G175" s="118"/>
      <c r="H175" s="118"/>
      <c r="I175" s="118"/>
      <c r="J175" s="119"/>
      <c r="K175" s="120" t="str">
        <f>$K$29</f>
        <v>小松　二郎</v>
      </c>
      <c r="L175" s="121"/>
      <c r="M175" s="121"/>
      <c r="N175" s="121"/>
      <c r="O175" s="12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3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27"/>
      <c r="C176" s="127"/>
      <c r="D176" s="127"/>
      <c r="E176" s="117" t="str">
        <f>$E$30</f>
        <v xml:space="preserve"> </v>
      </c>
      <c r="F176" s="118"/>
      <c r="G176" s="118"/>
      <c r="H176" s="118"/>
      <c r="I176" s="118"/>
      <c r="J176" s="119"/>
      <c r="K176" s="120" t="str">
        <f>$K$30</f>
        <v>小松　三郎</v>
      </c>
      <c r="L176" s="121"/>
      <c r="M176" s="121"/>
      <c r="N176" s="121"/>
      <c r="O176" s="12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3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27"/>
      <c r="C177" s="127"/>
      <c r="D177" s="127"/>
      <c r="E177" s="117" t="str">
        <f>$E$31</f>
        <v xml:space="preserve"> </v>
      </c>
      <c r="F177" s="118"/>
      <c r="G177" s="118"/>
      <c r="H177" s="118"/>
      <c r="I177" s="118"/>
      <c r="J177" s="119"/>
      <c r="K177" s="120" t="str">
        <f>$K$31</f>
        <v>小松　四郎</v>
      </c>
      <c r="L177" s="121"/>
      <c r="M177" s="121"/>
      <c r="N177" s="121"/>
      <c r="O177" s="12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3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27"/>
      <c r="C178" s="127"/>
      <c r="D178" s="127"/>
      <c r="E178" s="117" t="str">
        <f>$E$32</f>
        <v xml:space="preserve"> </v>
      </c>
      <c r="F178" s="118"/>
      <c r="G178" s="118"/>
      <c r="H178" s="118"/>
      <c r="I178" s="118"/>
      <c r="J178" s="119"/>
      <c r="K178" s="120" t="str">
        <f>$K$32</f>
        <v>小松　五郎</v>
      </c>
      <c r="L178" s="121"/>
      <c r="M178" s="121"/>
      <c r="N178" s="121"/>
      <c r="O178" s="12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3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27"/>
      <c r="C179" s="127"/>
      <c r="D179" s="127"/>
      <c r="E179" s="117" t="str">
        <f>$E$33</f>
        <v xml:space="preserve"> </v>
      </c>
      <c r="F179" s="118"/>
      <c r="G179" s="118"/>
      <c r="H179" s="118"/>
      <c r="I179" s="118"/>
      <c r="J179" s="119"/>
      <c r="K179" s="120" t="str">
        <f>$K$33</f>
        <v>小松　六郎</v>
      </c>
      <c r="L179" s="121"/>
      <c r="M179" s="121"/>
      <c r="N179" s="121"/>
      <c r="O179" s="12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3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117" t="str">
        <f>$E$34</f>
        <v>■建設（二次下請）</v>
      </c>
      <c r="F180" s="118"/>
      <c r="G180" s="118"/>
      <c r="H180" s="118"/>
      <c r="I180" s="118"/>
      <c r="J180" s="119"/>
      <c r="K180" s="120" t="str">
        <f>$K$34</f>
        <v>小松　一郎</v>
      </c>
      <c r="L180" s="121"/>
      <c r="M180" s="121"/>
      <c r="N180" s="121"/>
      <c r="O180" s="12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3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117" t="str">
        <f>$E$35</f>
        <v xml:space="preserve"> </v>
      </c>
      <c r="F181" s="118"/>
      <c r="G181" s="118"/>
      <c r="H181" s="118"/>
      <c r="I181" s="118"/>
      <c r="J181" s="119"/>
      <c r="K181" s="120" t="str">
        <f>$K$35</f>
        <v>小松　二郎</v>
      </c>
      <c r="L181" s="121"/>
      <c r="M181" s="121"/>
      <c r="N181" s="121"/>
      <c r="O181" s="12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3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117" t="str">
        <f>$E$36</f>
        <v xml:space="preserve"> </v>
      </c>
      <c r="F182" s="118"/>
      <c r="G182" s="118"/>
      <c r="H182" s="118"/>
      <c r="I182" s="118"/>
      <c r="J182" s="119"/>
      <c r="K182" s="120" t="str">
        <f>$K$36</f>
        <v>小松　三郎</v>
      </c>
      <c r="L182" s="121"/>
      <c r="M182" s="121"/>
      <c r="N182" s="121"/>
      <c r="O182" s="12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3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117" t="str">
        <f>$E$37</f>
        <v xml:space="preserve"> </v>
      </c>
      <c r="F183" s="118"/>
      <c r="G183" s="118"/>
      <c r="H183" s="118"/>
      <c r="I183" s="118"/>
      <c r="J183" s="119"/>
      <c r="K183" s="120" t="str">
        <f>$K$37</f>
        <v>小松　四郎</v>
      </c>
      <c r="L183" s="121"/>
      <c r="M183" s="121"/>
      <c r="N183" s="121"/>
      <c r="O183" s="12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3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117" t="str">
        <f>$E$38</f>
        <v xml:space="preserve"> </v>
      </c>
      <c r="F184" s="118"/>
      <c r="G184" s="118"/>
      <c r="H184" s="118"/>
      <c r="I184" s="118"/>
      <c r="J184" s="119"/>
      <c r="K184" s="120" t="str">
        <f>$K$38</f>
        <v>小松　五郎</v>
      </c>
      <c r="L184" s="121"/>
      <c r="M184" s="121"/>
      <c r="N184" s="121"/>
      <c r="O184" s="12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3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122" t="str">
        <f>$E$39</f>
        <v xml:space="preserve"> </v>
      </c>
      <c r="F185" s="123"/>
      <c r="G185" s="123"/>
      <c r="H185" s="123"/>
      <c r="I185" s="123"/>
      <c r="J185" s="124"/>
      <c r="K185" s="125" t="str">
        <f>$K$39</f>
        <v>小松　六郎</v>
      </c>
      <c r="L185" s="126"/>
      <c r="M185" s="126"/>
      <c r="N185" s="126"/>
      <c r="O185" s="126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5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IFERROR(AVERAGEIF(DJ168:DJ185,"&lt;&gt;0"),0)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IFERROR(AVERAGEIF(DQ168:DQ185,"&lt;&gt;0"),0)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IFERROR(AVERAGEIF(DX168:DX185,"&lt;&gt;0"),0)</f>
        <v>0</v>
      </c>
    </row>
    <row r="187" spans="2:128" ht="15" customHeight="1" x14ac:dyDescent="0.15">
      <c r="E187" s="7" t="s">
        <v>2</v>
      </c>
      <c r="F187" s="7"/>
      <c r="G187" s="7"/>
      <c r="H187" s="158" t="s">
        <v>24</v>
      </c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63" t="s">
        <v>25</v>
      </c>
      <c r="F189" s="164"/>
      <c r="G189" s="164"/>
      <c r="H189" s="165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56" t="s">
        <v>0</v>
      </c>
      <c r="BP189" s="156"/>
      <c r="BQ189" s="156"/>
      <c r="BR189" s="156"/>
      <c r="BS189" s="156"/>
      <c r="BT189" s="156"/>
      <c r="BU189" s="167" t="str">
        <f>$BU$3</f>
        <v>○○災害復旧工事</v>
      </c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93" t="s">
        <v>31</v>
      </c>
      <c r="G190" s="94" t="s">
        <v>32</v>
      </c>
      <c r="H190" s="95"/>
      <c r="I190" s="95"/>
      <c r="J190" s="95"/>
      <c r="K190" s="96"/>
      <c r="L190" s="97" t="s">
        <v>30</v>
      </c>
      <c r="M190" s="94" t="s">
        <v>12</v>
      </c>
      <c r="N190" s="95"/>
      <c r="O190" s="95"/>
      <c r="P190" s="95"/>
      <c r="Q190" s="98"/>
      <c r="R190" s="99" t="s">
        <v>33</v>
      </c>
      <c r="S190" s="100" t="s">
        <v>37</v>
      </c>
      <c r="T190" s="95"/>
      <c r="U190" s="95"/>
      <c r="V190" s="95"/>
      <c r="W190" s="95"/>
      <c r="X190" s="95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56" t="s">
        <v>15</v>
      </c>
      <c r="BP190" s="156"/>
      <c r="BQ190" s="156"/>
      <c r="BR190" s="156"/>
      <c r="BS190" s="156"/>
      <c r="BT190" s="156"/>
      <c r="BU190" s="167" t="str">
        <f>$BU$4</f>
        <v>●建設</v>
      </c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56" t="s">
        <v>16</v>
      </c>
      <c r="BP191" s="156"/>
      <c r="BQ191" s="156"/>
      <c r="BR191" s="156"/>
      <c r="BS191" s="156"/>
      <c r="BT191" s="156"/>
      <c r="BU191" s="168">
        <f>$BU$5</f>
        <v>45566</v>
      </c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7" t="s">
        <v>17</v>
      </c>
      <c r="CG191" s="167"/>
      <c r="CH191" s="167"/>
      <c r="CI191" s="167"/>
      <c r="CJ191" s="167"/>
      <c r="CK191" s="167"/>
      <c r="CL191" s="168">
        <f>$CL$5</f>
        <v>45747</v>
      </c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56" t="s">
        <v>18</v>
      </c>
      <c r="BP192" s="156"/>
      <c r="BQ192" s="156"/>
      <c r="BR192" s="156"/>
      <c r="BS192" s="156"/>
      <c r="BT192" s="156"/>
      <c r="BU192" s="168">
        <f>$BU$6</f>
        <v>45575</v>
      </c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7" t="s">
        <v>17</v>
      </c>
      <c r="CG192" s="167"/>
      <c r="CH192" s="167"/>
      <c r="CI192" s="167"/>
      <c r="CJ192" s="167"/>
      <c r="CK192" s="167"/>
      <c r="CL192" s="168">
        <f>$CL$6</f>
        <v>45736</v>
      </c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31"/>
      <c r="C196" s="131"/>
      <c r="D196" s="131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31"/>
      <c r="C197" s="131"/>
      <c r="D197" s="131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27"/>
      <c r="C198" s="127"/>
      <c r="D198" s="127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27"/>
      <c r="C199" s="127"/>
      <c r="D199" s="127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27"/>
      <c r="C200" s="127"/>
      <c r="D200" s="127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27"/>
      <c r="C201" s="127"/>
      <c r="D201" s="127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27"/>
      <c r="C202" s="127"/>
      <c r="D202" s="127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46113</v>
      </c>
      <c r="AB205" s="169">
        <f>DATE(YEAR(AA205),MONTH(AA205),1)</f>
        <v>46113</v>
      </c>
      <c r="AC205" s="169"/>
      <c r="AD205" s="169"/>
      <c r="AE205" s="169"/>
      <c r="AF205" s="169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46173</v>
      </c>
      <c r="BG205" s="169">
        <f>DATE(YEAR(BF205),MONTH(BF205),1)</f>
        <v>46143</v>
      </c>
      <c r="BH205" s="169"/>
      <c r="BI205" s="169"/>
      <c r="BJ205" s="169"/>
      <c r="BK205" s="169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46203</v>
      </c>
      <c r="CL205" s="169">
        <f>DATE(YEAR(CK205),MONTH(CK205),1)</f>
        <v>46174</v>
      </c>
      <c r="CM205" s="169"/>
      <c r="CN205" s="169"/>
      <c r="CO205" s="169"/>
      <c r="CP205" s="169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42" t="s">
        <v>5</v>
      </c>
      <c r="DG205" s="142"/>
      <c r="DH205" s="142"/>
      <c r="DJ205" s="77" t="s">
        <v>43</v>
      </c>
      <c r="DL205" s="34"/>
      <c r="DM205" s="142" t="s">
        <v>5</v>
      </c>
      <c r="DN205" s="142"/>
      <c r="DO205" s="142"/>
      <c r="DQ205" s="77" t="s">
        <v>43</v>
      </c>
      <c r="DS205" s="34"/>
      <c r="DT205" s="142" t="s">
        <v>5</v>
      </c>
      <c r="DU205" s="142"/>
      <c r="DV205" s="142"/>
      <c r="DX205" s="77" t="s">
        <v>43</v>
      </c>
    </row>
    <row r="206" spans="2:129" ht="15" customHeight="1" x14ac:dyDescent="0.15">
      <c r="B206" s="131"/>
      <c r="C206" s="131"/>
      <c r="D206" s="131"/>
      <c r="E206" s="132" t="s">
        <v>3</v>
      </c>
      <c r="F206" s="133"/>
      <c r="G206" s="133"/>
      <c r="H206" s="133"/>
      <c r="I206" s="133"/>
      <c r="J206" s="134"/>
      <c r="K206" s="138" t="s">
        <v>4</v>
      </c>
      <c r="L206" s="133"/>
      <c r="M206" s="133"/>
      <c r="N206" s="133"/>
      <c r="O206" s="134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40">
        <f>AB205</f>
        <v>46113</v>
      </c>
      <c r="DG206" s="140"/>
      <c r="DH206" s="140"/>
      <c r="DJ206" s="82" t="str">
        <f>IF(OR(AND(DJ226&gt;=0.285,DF226&gt;=1),AND(DJ226=0,DF226=0)),"OK","NG")</f>
        <v>OK</v>
      </c>
      <c r="DK206" s="80">
        <f>IFERROR(IF(DJ206="NG",1,0),0)</f>
        <v>0</v>
      </c>
      <c r="DL206" s="48"/>
      <c r="DM206" s="140">
        <f>BG205</f>
        <v>46143</v>
      </c>
      <c r="DN206" s="140"/>
      <c r="DO206" s="140"/>
      <c r="DQ206" s="82" t="str">
        <f>IF(OR(AND(DQ226&gt;=0.285,DM226&gt;=1),AND(DQ226=0,DM226=0)),"OK","NG")</f>
        <v>OK</v>
      </c>
      <c r="DR206" s="80">
        <f>IFERROR(IF(DQ206="NG",1,0),0)</f>
        <v>0</v>
      </c>
      <c r="DS206" s="48"/>
      <c r="DT206" s="140">
        <f>CL205</f>
        <v>46174</v>
      </c>
      <c r="DU206" s="140"/>
      <c r="DV206" s="140"/>
      <c r="DX206" s="82" t="str">
        <f>IF(OR(AND(DX226&gt;=0.285,DT226&gt;=1),AND(DX226=0,DT226=0)),"OK","NG")</f>
        <v>OK</v>
      </c>
      <c r="DY206" s="80">
        <f>IFERROR(IF(DX206="NG",1,0),0)</f>
        <v>0</v>
      </c>
    </row>
    <row r="207" spans="2:129" ht="15" customHeight="1" x14ac:dyDescent="0.15">
      <c r="B207" s="131"/>
      <c r="C207" s="131"/>
      <c r="D207" s="131"/>
      <c r="E207" s="135"/>
      <c r="F207" s="136"/>
      <c r="G207" s="136"/>
      <c r="H207" s="136"/>
      <c r="I207" s="136"/>
      <c r="J207" s="137"/>
      <c r="K207" s="139"/>
      <c r="L207" s="136"/>
      <c r="M207" s="136"/>
      <c r="N207" s="136"/>
      <c r="O207" s="137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15">
      <c r="B208" s="127"/>
      <c r="C208" s="127"/>
      <c r="D208" s="127"/>
      <c r="E208" s="128" t="str">
        <f>$E$22</f>
        <v>●建設</v>
      </c>
      <c r="F208" s="129"/>
      <c r="G208" s="129"/>
      <c r="H208" s="129"/>
      <c r="I208" s="129"/>
      <c r="J208" s="130"/>
      <c r="K208" s="120" t="str">
        <f>$K$22</f>
        <v>小松　一郎</v>
      </c>
      <c r="L208" s="121"/>
      <c r="M208" s="121"/>
      <c r="N208" s="121"/>
      <c r="O208" s="12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6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27"/>
      <c r="C209" s="127"/>
      <c r="D209" s="127"/>
      <c r="E209" s="117" t="str">
        <f>$E$23</f>
        <v xml:space="preserve"> </v>
      </c>
      <c r="F209" s="118"/>
      <c r="G209" s="118"/>
      <c r="H209" s="118"/>
      <c r="I209" s="118"/>
      <c r="J209" s="119"/>
      <c r="K209" s="120" t="str">
        <f>$K$23</f>
        <v>小松　二郎</v>
      </c>
      <c r="L209" s="121"/>
      <c r="M209" s="121"/>
      <c r="N209" s="121"/>
      <c r="O209" s="12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6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27"/>
      <c r="C210" s="127"/>
      <c r="D210" s="127"/>
      <c r="E210" s="117" t="str">
        <f>$E$24</f>
        <v xml:space="preserve"> </v>
      </c>
      <c r="F210" s="118"/>
      <c r="G210" s="118"/>
      <c r="H210" s="118"/>
      <c r="I210" s="118"/>
      <c r="J210" s="119"/>
      <c r="K210" s="120" t="str">
        <f>$K$24</f>
        <v>小松　三郎</v>
      </c>
      <c r="L210" s="121"/>
      <c r="M210" s="121"/>
      <c r="N210" s="121"/>
      <c r="O210" s="12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6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27"/>
      <c r="C211" s="127"/>
      <c r="D211" s="127"/>
      <c r="E211" s="117" t="str">
        <f>$E$25</f>
        <v xml:space="preserve"> </v>
      </c>
      <c r="F211" s="118"/>
      <c r="G211" s="118"/>
      <c r="H211" s="118"/>
      <c r="I211" s="118"/>
      <c r="J211" s="119"/>
      <c r="K211" s="120" t="str">
        <f>$K$25</f>
        <v>小松　四郎</v>
      </c>
      <c r="L211" s="121"/>
      <c r="M211" s="121"/>
      <c r="N211" s="121"/>
      <c r="O211" s="12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6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27"/>
      <c r="C212" s="127"/>
      <c r="D212" s="127"/>
      <c r="E212" s="117" t="str">
        <f>$E$26</f>
        <v xml:space="preserve"> </v>
      </c>
      <c r="F212" s="118"/>
      <c r="G212" s="118"/>
      <c r="H212" s="118"/>
      <c r="I212" s="118"/>
      <c r="J212" s="119"/>
      <c r="K212" s="120" t="str">
        <f>$K$26</f>
        <v>小松　五郎</v>
      </c>
      <c r="L212" s="121"/>
      <c r="M212" s="121"/>
      <c r="N212" s="121"/>
      <c r="O212" s="12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6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27"/>
      <c r="C213" s="127"/>
      <c r="D213" s="127"/>
      <c r="E213" s="117" t="str">
        <f>$E$27</f>
        <v xml:space="preserve"> </v>
      </c>
      <c r="F213" s="118"/>
      <c r="G213" s="118"/>
      <c r="H213" s="118"/>
      <c r="I213" s="118"/>
      <c r="J213" s="119"/>
      <c r="K213" s="120" t="str">
        <f>$K$27</f>
        <v>小松　六郎</v>
      </c>
      <c r="L213" s="121"/>
      <c r="M213" s="121"/>
      <c r="N213" s="121"/>
      <c r="O213" s="12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1"/>
      <c r="DB213" s="101"/>
      <c r="DC213" s="106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27"/>
      <c r="C214" s="127"/>
      <c r="D214" s="127"/>
      <c r="E214" s="117" t="str">
        <f>$E$28</f>
        <v>▲建設（一次下請）</v>
      </c>
      <c r="F214" s="118"/>
      <c r="G214" s="118"/>
      <c r="H214" s="118"/>
      <c r="I214" s="118"/>
      <c r="J214" s="119"/>
      <c r="K214" s="120" t="str">
        <f>$K$28</f>
        <v>小松　一郎</v>
      </c>
      <c r="L214" s="121"/>
      <c r="M214" s="121"/>
      <c r="N214" s="121"/>
      <c r="O214" s="12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1"/>
      <c r="DB214" s="101"/>
      <c r="DC214" s="106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27"/>
      <c r="C215" s="127"/>
      <c r="D215" s="127"/>
      <c r="E215" s="117" t="str">
        <f>$E$29</f>
        <v xml:space="preserve"> </v>
      </c>
      <c r="F215" s="118"/>
      <c r="G215" s="118"/>
      <c r="H215" s="118"/>
      <c r="I215" s="118"/>
      <c r="J215" s="119"/>
      <c r="K215" s="120" t="str">
        <f>$K$29</f>
        <v>小松　二郎</v>
      </c>
      <c r="L215" s="121"/>
      <c r="M215" s="121"/>
      <c r="N215" s="121"/>
      <c r="O215" s="12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6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27"/>
      <c r="C216" s="127"/>
      <c r="D216" s="127"/>
      <c r="E216" s="117" t="str">
        <f>$E$30</f>
        <v xml:space="preserve"> </v>
      </c>
      <c r="F216" s="118"/>
      <c r="G216" s="118"/>
      <c r="H216" s="118"/>
      <c r="I216" s="118"/>
      <c r="J216" s="119"/>
      <c r="K216" s="120" t="str">
        <f>$K$30</f>
        <v>小松　三郎</v>
      </c>
      <c r="L216" s="121"/>
      <c r="M216" s="121"/>
      <c r="N216" s="121"/>
      <c r="O216" s="12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1"/>
      <c r="DB216" s="101"/>
      <c r="DC216" s="106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27"/>
      <c r="C217" s="127"/>
      <c r="D217" s="127"/>
      <c r="E217" s="117" t="str">
        <f>$E$31</f>
        <v xml:space="preserve"> </v>
      </c>
      <c r="F217" s="118"/>
      <c r="G217" s="118"/>
      <c r="H217" s="118"/>
      <c r="I217" s="118"/>
      <c r="J217" s="119"/>
      <c r="K217" s="120" t="str">
        <f>$K$31</f>
        <v>小松　四郎</v>
      </c>
      <c r="L217" s="121"/>
      <c r="M217" s="121"/>
      <c r="N217" s="121"/>
      <c r="O217" s="12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6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27"/>
      <c r="C218" s="127"/>
      <c r="D218" s="127"/>
      <c r="E218" s="117" t="str">
        <f>$E$32</f>
        <v xml:space="preserve"> </v>
      </c>
      <c r="F218" s="118"/>
      <c r="G218" s="118"/>
      <c r="H218" s="118"/>
      <c r="I218" s="118"/>
      <c r="J218" s="119"/>
      <c r="K218" s="120" t="str">
        <f>$K$32</f>
        <v>小松　五郎</v>
      </c>
      <c r="L218" s="121"/>
      <c r="M218" s="121"/>
      <c r="N218" s="121"/>
      <c r="O218" s="12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6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27"/>
      <c r="C219" s="127"/>
      <c r="D219" s="127"/>
      <c r="E219" s="117" t="str">
        <f>$E$33</f>
        <v xml:space="preserve"> </v>
      </c>
      <c r="F219" s="118"/>
      <c r="G219" s="118"/>
      <c r="H219" s="118"/>
      <c r="I219" s="118"/>
      <c r="J219" s="119"/>
      <c r="K219" s="120" t="str">
        <f>$K$33</f>
        <v>小松　六郎</v>
      </c>
      <c r="L219" s="121"/>
      <c r="M219" s="121"/>
      <c r="N219" s="121"/>
      <c r="O219" s="12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6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117" t="str">
        <f>$E$34</f>
        <v>■建設（二次下請）</v>
      </c>
      <c r="F220" s="118"/>
      <c r="G220" s="118"/>
      <c r="H220" s="118"/>
      <c r="I220" s="118"/>
      <c r="J220" s="119"/>
      <c r="K220" s="120" t="str">
        <f>$K$34</f>
        <v>小松　一郎</v>
      </c>
      <c r="L220" s="121"/>
      <c r="M220" s="121"/>
      <c r="N220" s="121"/>
      <c r="O220" s="12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6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117" t="str">
        <f>$E$35</f>
        <v xml:space="preserve"> </v>
      </c>
      <c r="F221" s="118"/>
      <c r="G221" s="118"/>
      <c r="H221" s="118"/>
      <c r="I221" s="118"/>
      <c r="J221" s="119"/>
      <c r="K221" s="120" t="str">
        <f>$K$35</f>
        <v>小松　二郎</v>
      </c>
      <c r="L221" s="121"/>
      <c r="M221" s="121"/>
      <c r="N221" s="121"/>
      <c r="O221" s="12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6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117" t="str">
        <f>$E$36</f>
        <v xml:space="preserve"> </v>
      </c>
      <c r="F222" s="118"/>
      <c r="G222" s="118"/>
      <c r="H222" s="118"/>
      <c r="I222" s="118"/>
      <c r="J222" s="119"/>
      <c r="K222" s="120" t="str">
        <f>$K$36</f>
        <v>小松　三郎</v>
      </c>
      <c r="L222" s="121"/>
      <c r="M222" s="121"/>
      <c r="N222" s="121"/>
      <c r="O222" s="12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6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117" t="str">
        <f>$E$37</f>
        <v xml:space="preserve"> </v>
      </c>
      <c r="F223" s="118"/>
      <c r="G223" s="118"/>
      <c r="H223" s="118"/>
      <c r="I223" s="118"/>
      <c r="J223" s="119"/>
      <c r="K223" s="120" t="str">
        <f>$K$37</f>
        <v>小松　四郎</v>
      </c>
      <c r="L223" s="121"/>
      <c r="M223" s="121"/>
      <c r="N223" s="121"/>
      <c r="O223" s="12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6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117" t="str">
        <f>$E$38</f>
        <v xml:space="preserve"> </v>
      </c>
      <c r="F224" s="118"/>
      <c r="G224" s="118"/>
      <c r="H224" s="118"/>
      <c r="I224" s="118"/>
      <c r="J224" s="119"/>
      <c r="K224" s="120" t="str">
        <f>$K$38</f>
        <v>小松　五郎</v>
      </c>
      <c r="L224" s="121"/>
      <c r="M224" s="121"/>
      <c r="N224" s="121"/>
      <c r="O224" s="12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6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122" t="str">
        <f>$E$39</f>
        <v xml:space="preserve"> </v>
      </c>
      <c r="F225" s="123"/>
      <c r="G225" s="123"/>
      <c r="H225" s="123"/>
      <c r="I225" s="123"/>
      <c r="J225" s="124"/>
      <c r="K225" s="125" t="str">
        <f>$K$39</f>
        <v>小松　六郎</v>
      </c>
      <c r="L225" s="126"/>
      <c r="M225" s="126"/>
      <c r="N225" s="126"/>
      <c r="O225" s="126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7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IFERROR(AVERAGEIF(DJ208:DJ225,"&lt;&gt;0"),0)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IFERROR(AVERAGEIF(DQ208:DQ225,"&lt;&gt;0"),0)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IFERROR(AVERAGEIF(DX208:DX225,"&lt;&gt;0"),0)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46204</v>
      </c>
      <c r="AB227" s="166">
        <f>DATE(YEAR(AA227),MONTH(AA227),1)</f>
        <v>46204</v>
      </c>
      <c r="AC227" s="166"/>
      <c r="AD227" s="166"/>
      <c r="AE227" s="166"/>
      <c r="AF227" s="166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46265</v>
      </c>
      <c r="BG227" s="166">
        <f>DATE(YEAR(BF227),MONTH(BF227),1)</f>
        <v>46235</v>
      </c>
      <c r="BH227" s="166"/>
      <c r="BI227" s="166"/>
      <c r="BJ227" s="166"/>
      <c r="BK227" s="166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46295</v>
      </c>
      <c r="CL227" s="166">
        <f>DATE(YEAR(CK227),MONTH(CK227),1)</f>
        <v>46266</v>
      </c>
      <c r="CM227" s="166"/>
      <c r="CN227" s="166"/>
      <c r="CO227" s="166"/>
      <c r="CP227" s="166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42" t="s">
        <v>5</v>
      </c>
      <c r="DG227" s="142"/>
      <c r="DH227" s="142"/>
      <c r="DJ227" s="77" t="s">
        <v>43</v>
      </c>
      <c r="DL227" s="34"/>
      <c r="DM227" s="142" t="s">
        <v>5</v>
      </c>
      <c r="DN227" s="142"/>
      <c r="DO227" s="142"/>
      <c r="DQ227" s="77" t="s">
        <v>43</v>
      </c>
      <c r="DS227" s="34"/>
      <c r="DT227" s="142" t="s">
        <v>5</v>
      </c>
      <c r="DU227" s="142"/>
      <c r="DV227" s="142"/>
      <c r="DX227" s="77" t="s">
        <v>43</v>
      </c>
    </row>
    <row r="228" spans="2:129" ht="15" customHeight="1" x14ac:dyDescent="0.15">
      <c r="B228" s="131"/>
      <c r="C228" s="131"/>
      <c r="D228" s="131"/>
      <c r="E228" s="132" t="s">
        <v>3</v>
      </c>
      <c r="F228" s="133"/>
      <c r="G228" s="133"/>
      <c r="H228" s="133"/>
      <c r="I228" s="133"/>
      <c r="J228" s="134"/>
      <c r="K228" s="138" t="s">
        <v>4</v>
      </c>
      <c r="L228" s="133"/>
      <c r="M228" s="133"/>
      <c r="N228" s="133"/>
      <c r="O228" s="134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40">
        <f>AB227</f>
        <v>46204</v>
      </c>
      <c r="DG228" s="140"/>
      <c r="DH228" s="140"/>
      <c r="DJ228" s="82" t="str">
        <f>IF(OR(AND(DJ248&gt;=0.285,DF248&gt;=1),AND(DJ248=0,DF248=0)),"OK","NG")</f>
        <v>OK</v>
      </c>
      <c r="DK228" s="80">
        <f>IFERROR(IF(DJ228="NG",1,0),0)</f>
        <v>0</v>
      </c>
      <c r="DL228" s="48"/>
      <c r="DM228" s="140">
        <f>BG227</f>
        <v>46235</v>
      </c>
      <c r="DN228" s="140"/>
      <c r="DO228" s="140"/>
      <c r="DQ228" s="82" t="str">
        <f>IF(OR(AND(DQ248&gt;=0.285,DM248&gt;=1),AND(DQ248=0,DM248=0)),"OK","NG")</f>
        <v>OK</v>
      </c>
      <c r="DR228" s="80">
        <f>IFERROR(IF(DQ228="NG",1,0),0)</f>
        <v>0</v>
      </c>
      <c r="DS228" s="48"/>
      <c r="DT228" s="140">
        <f>CL227</f>
        <v>46266</v>
      </c>
      <c r="DU228" s="140"/>
      <c r="DV228" s="140"/>
      <c r="DX228" s="82" t="str">
        <f>IF(OR(AND(DX248&gt;=0.285,DT248&gt;=1),AND(DX248=0,DT248=0)),"OK","NG")</f>
        <v>OK</v>
      </c>
      <c r="DY228" s="80">
        <f>IFERROR(IF(DX228="NG",1,0),0)</f>
        <v>0</v>
      </c>
    </row>
    <row r="229" spans="2:129" ht="15" customHeight="1" x14ac:dyDescent="0.15">
      <c r="B229" s="131"/>
      <c r="C229" s="131"/>
      <c r="D229" s="131"/>
      <c r="E229" s="135"/>
      <c r="F229" s="136"/>
      <c r="G229" s="136"/>
      <c r="H229" s="136"/>
      <c r="I229" s="136"/>
      <c r="J229" s="137"/>
      <c r="K229" s="139"/>
      <c r="L229" s="136"/>
      <c r="M229" s="136"/>
      <c r="N229" s="136"/>
      <c r="O229" s="137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15">
      <c r="B230" s="127"/>
      <c r="C230" s="127"/>
      <c r="D230" s="127"/>
      <c r="E230" s="128" t="str">
        <f>$E$22</f>
        <v>●建設</v>
      </c>
      <c r="F230" s="129"/>
      <c r="G230" s="129"/>
      <c r="H230" s="129"/>
      <c r="I230" s="129"/>
      <c r="J230" s="130"/>
      <c r="K230" s="120" t="str">
        <f>$K$22</f>
        <v>小松　一郎</v>
      </c>
      <c r="L230" s="121"/>
      <c r="M230" s="121"/>
      <c r="N230" s="121"/>
      <c r="O230" s="12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1"/>
      <c r="DB230" s="101"/>
      <c r="DC230" s="103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27"/>
      <c r="C231" s="127"/>
      <c r="D231" s="127"/>
      <c r="E231" s="117" t="str">
        <f>$E$23</f>
        <v xml:space="preserve"> </v>
      </c>
      <c r="F231" s="118"/>
      <c r="G231" s="118"/>
      <c r="H231" s="118"/>
      <c r="I231" s="118"/>
      <c r="J231" s="119"/>
      <c r="K231" s="120" t="str">
        <f>$K$23</f>
        <v>小松　二郎</v>
      </c>
      <c r="L231" s="121"/>
      <c r="M231" s="121"/>
      <c r="N231" s="121"/>
      <c r="O231" s="12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3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27"/>
      <c r="C232" s="127"/>
      <c r="D232" s="127"/>
      <c r="E232" s="117" t="str">
        <f>$E$24</f>
        <v xml:space="preserve"> </v>
      </c>
      <c r="F232" s="118"/>
      <c r="G232" s="118"/>
      <c r="H232" s="118"/>
      <c r="I232" s="118"/>
      <c r="J232" s="119"/>
      <c r="K232" s="120" t="str">
        <f>$K$24</f>
        <v>小松　三郎</v>
      </c>
      <c r="L232" s="121"/>
      <c r="M232" s="121"/>
      <c r="N232" s="121"/>
      <c r="O232" s="12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3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27"/>
      <c r="C233" s="127"/>
      <c r="D233" s="127"/>
      <c r="E233" s="117" t="str">
        <f>$E$25</f>
        <v xml:space="preserve"> </v>
      </c>
      <c r="F233" s="118"/>
      <c r="G233" s="118"/>
      <c r="H233" s="118"/>
      <c r="I233" s="118"/>
      <c r="J233" s="119"/>
      <c r="K233" s="120" t="str">
        <f>$K$25</f>
        <v>小松　四郎</v>
      </c>
      <c r="L233" s="121"/>
      <c r="M233" s="121"/>
      <c r="N233" s="121"/>
      <c r="O233" s="12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3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27"/>
      <c r="C234" s="127"/>
      <c r="D234" s="127"/>
      <c r="E234" s="117" t="str">
        <f>$E$26</f>
        <v xml:space="preserve"> </v>
      </c>
      <c r="F234" s="118"/>
      <c r="G234" s="118"/>
      <c r="H234" s="118"/>
      <c r="I234" s="118"/>
      <c r="J234" s="119"/>
      <c r="K234" s="120" t="str">
        <f>$K$26</f>
        <v>小松　五郎</v>
      </c>
      <c r="L234" s="121"/>
      <c r="M234" s="121"/>
      <c r="N234" s="121"/>
      <c r="O234" s="12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3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27"/>
      <c r="C235" s="127"/>
      <c r="D235" s="127"/>
      <c r="E235" s="117" t="str">
        <f>$E$27</f>
        <v xml:space="preserve"> </v>
      </c>
      <c r="F235" s="118"/>
      <c r="G235" s="118"/>
      <c r="H235" s="118"/>
      <c r="I235" s="118"/>
      <c r="J235" s="119"/>
      <c r="K235" s="120" t="str">
        <f>$K$27</f>
        <v>小松　六郎</v>
      </c>
      <c r="L235" s="121"/>
      <c r="M235" s="121"/>
      <c r="N235" s="121"/>
      <c r="O235" s="12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3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27"/>
      <c r="C236" s="127"/>
      <c r="D236" s="127"/>
      <c r="E236" s="117" t="str">
        <f>$E$28</f>
        <v>▲建設（一次下請）</v>
      </c>
      <c r="F236" s="118"/>
      <c r="G236" s="118"/>
      <c r="H236" s="118"/>
      <c r="I236" s="118"/>
      <c r="J236" s="119"/>
      <c r="K236" s="120" t="str">
        <f>$K$28</f>
        <v>小松　一郎</v>
      </c>
      <c r="L236" s="121"/>
      <c r="M236" s="121"/>
      <c r="N236" s="121"/>
      <c r="O236" s="12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3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27"/>
      <c r="C237" s="127"/>
      <c r="D237" s="127"/>
      <c r="E237" s="117" t="str">
        <f>$E$29</f>
        <v xml:space="preserve"> </v>
      </c>
      <c r="F237" s="118"/>
      <c r="G237" s="118"/>
      <c r="H237" s="118"/>
      <c r="I237" s="118"/>
      <c r="J237" s="119"/>
      <c r="K237" s="120" t="str">
        <f>$K$29</f>
        <v>小松　二郎</v>
      </c>
      <c r="L237" s="121"/>
      <c r="M237" s="121"/>
      <c r="N237" s="121"/>
      <c r="O237" s="12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3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27"/>
      <c r="C238" s="127"/>
      <c r="D238" s="127"/>
      <c r="E238" s="117" t="str">
        <f>$E$30</f>
        <v xml:space="preserve"> </v>
      </c>
      <c r="F238" s="118"/>
      <c r="G238" s="118"/>
      <c r="H238" s="118"/>
      <c r="I238" s="118"/>
      <c r="J238" s="119"/>
      <c r="K238" s="120" t="str">
        <f>$K$30</f>
        <v>小松　三郎</v>
      </c>
      <c r="L238" s="121"/>
      <c r="M238" s="121"/>
      <c r="N238" s="121"/>
      <c r="O238" s="12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3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27"/>
      <c r="C239" s="127"/>
      <c r="D239" s="127"/>
      <c r="E239" s="117" t="str">
        <f>$E$31</f>
        <v xml:space="preserve"> </v>
      </c>
      <c r="F239" s="118"/>
      <c r="G239" s="118"/>
      <c r="H239" s="118"/>
      <c r="I239" s="118"/>
      <c r="J239" s="119"/>
      <c r="K239" s="120" t="str">
        <f>$K$31</f>
        <v>小松　四郎</v>
      </c>
      <c r="L239" s="121"/>
      <c r="M239" s="121"/>
      <c r="N239" s="121"/>
      <c r="O239" s="12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3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27"/>
      <c r="C240" s="127"/>
      <c r="D240" s="127"/>
      <c r="E240" s="117" t="str">
        <f>$E$32</f>
        <v xml:space="preserve"> </v>
      </c>
      <c r="F240" s="118"/>
      <c r="G240" s="118"/>
      <c r="H240" s="118"/>
      <c r="I240" s="118"/>
      <c r="J240" s="119"/>
      <c r="K240" s="120" t="str">
        <f>$K$32</f>
        <v>小松　五郎</v>
      </c>
      <c r="L240" s="121"/>
      <c r="M240" s="121"/>
      <c r="N240" s="121"/>
      <c r="O240" s="12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3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27"/>
      <c r="C241" s="127"/>
      <c r="D241" s="127"/>
      <c r="E241" s="117" t="str">
        <f>$E$33</f>
        <v xml:space="preserve"> </v>
      </c>
      <c r="F241" s="118"/>
      <c r="G241" s="118"/>
      <c r="H241" s="118"/>
      <c r="I241" s="118"/>
      <c r="J241" s="119"/>
      <c r="K241" s="120" t="str">
        <f>$K$33</f>
        <v>小松　六郎</v>
      </c>
      <c r="L241" s="121"/>
      <c r="M241" s="121"/>
      <c r="N241" s="121"/>
      <c r="O241" s="12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3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117" t="str">
        <f>$E$34</f>
        <v>■建設（二次下請）</v>
      </c>
      <c r="F242" s="118"/>
      <c r="G242" s="118"/>
      <c r="H242" s="118"/>
      <c r="I242" s="118"/>
      <c r="J242" s="119"/>
      <c r="K242" s="120" t="str">
        <f>$K$34</f>
        <v>小松　一郎</v>
      </c>
      <c r="L242" s="121"/>
      <c r="M242" s="121"/>
      <c r="N242" s="121"/>
      <c r="O242" s="12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3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117" t="str">
        <f>$E$35</f>
        <v xml:space="preserve"> </v>
      </c>
      <c r="F243" s="118"/>
      <c r="G243" s="118"/>
      <c r="H243" s="118"/>
      <c r="I243" s="118"/>
      <c r="J243" s="119"/>
      <c r="K243" s="120" t="str">
        <f>$K$35</f>
        <v>小松　二郎</v>
      </c>
      <c r="L243" s="121"/>
      <c r="M243" s="121"/>
      <c r="N243" s="121"/>
      <c r="O243" s="12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3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117" t="str">
        <f>$E$36</f>
        <v xml:space="preserve"> </v>
      </c>
      <c r="F244" s="118"/>
      <c r="G244" s="118"/>
      <c r="H244" s="118"/>
      <c r="I244" s="118"/>
      <c r="J244" s="119"/>
      <c r="K244" s="120" t="str">
        <f>$K$36</f>
        <v>小松　三郎</v>
      </c>
      <c r="L244" s="121"/>
      <c r="M244" s="121"/>
      <c r="N244" s="121"/>
      <c r="O244" s="12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3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117" t="str">
        <f>$E$37</f>
        <v xml:space="preserve"> </v>
      </c>
      <c r="F245" s="118"/>
      <c r="G245" s="118"/>
      <c r="H245" s="118"/>
      <c r="I245" s="118"/>
      <c r="J245" s="119"/>
      <c r="K245" s="120" t="str">
        <f>$K$37</f>
        <v>小松　四郎</v>
      </c>
      <c r="L245" s="121"/>
      <c r="M245" s="121"/>
      <c r="N245" s="121"/>
      <c r="O245" s="12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3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117" t="str">
        <f>$E$38</f>
        <v xml:space="preserve"> </v>
      </c>
      <c r="F246" s="118"/>
      <c r="G246" s="118"/>
      <c r="H246" s="118"/>
      <c r="I246" s="118"/>
      <c r="J246" s="119"/>
      <c r="K246" s="120" t="str">
        <f>$K$38</f>
        <v>小松　五郎</v>
      </c>
      <c r="L246" s="121"/>
      <c r="M246" s="121"/>
      <c r="N246" s="121"/>
      <c r="O246" s="12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3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122" t="str">
        <f>$E$39</f>
        <v xml:space="preserve"> </v>
      </c>
      <c r="F247" s="123"/>
      <c r="G247" s="123"/>
      <c r="H247" s="123"/>
      <c r="I247" s="123"/>
      <c r="J247" s="124"/>
      <c r="K247" s="125" t="str">
        <f>$K$39</f>
        <v>小松　六郎</v>
      </c>
      <c r="L247" s="126"/>
      <c r="M247" s="126"/>
      <c r="N247" s="126"/>
      <c r="O247" s="126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5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IFERROR(AVERAGEIF(DJ230:DJ247,"&lt;&gt;0"),0)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IFERROR(AVERAGEIF(DQ230:DQ247,"&lt;&gt;0"),0)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IFERROR(AVERAGEIF(DX230:DX247,"&lt;&gt;0"),0)</f>
        <v>0</v>
      </c>
    </row>
    <row r="249" spans="2:128" x14ac:dyDescent="0.15">
      <c r="P249" s="67"/>
      <c r="DD249" s="6"/>
      <c r="DE249" s="6"/>
      <c r="DF249" s="6"/>
      <c r="DG249" s="6"/>
      <c r="DH249" s="6"/>
    </row>
  </sheetData>
  <sheetProtection algorithmName="SHA-512" hashValue="J3FXtu2CYKo1chJyRbf+klFGlFDrKq4AWyDOESPKEmKFlVGIqtEmll3WuiIzrPg+dhE8Omp5JmW2Mrkl5PpVkQ==" saltValue="XlI4985zPvuKjR0kHAfMDQ==" spinCount="100000" sheet="1" objects="1" scenarios="1"/>
  <mergeCells count="671"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</mergeCells>
  <phoneticPr fontId="1"/>
  <conditionalFormatting sqref="P20:DC20">
    <cfRule type="expression" dxfId="46" priority="159">
      <formula>WEEKDAY(P20)=1</formula>
    </cfRule>
    <cfRule type="expression" dxfId="45" priority="160">
      <formula>WEEKDAY(P20)=7</formula>
    </cfRule>
  </conditionalFormatting>
  <conditionalFormatting sqref="P42:DC42">
    <cfRule type="expression" dxfId="44" priority="73">
      <formula>WEEKDAY(P42)=1</formula>
    </cfRule>
    <cfRule type="expression" dxfId="43" priority="299">
      <formula>WEEKDAY(P42)=7</formula>
    </cfRule>
  </conditionalFormatting>
  <conditionalFormatting sqref="P21:DC21 P43:DC43">
    <cfRule type="cellIs" dxfId="42" priority="300" operator="equal">
      <formula>"日"</formula>
    </cfRule>
    <cfRule type="cellIs" dxfId="41" priority="301" operator="equal">
      <formula>"土"</formula>
    </cfRule>
  </conditionalFormatting>
  <conditionalFormatting sqref="P144:DC163">
    <cfRule type="expression" dxfId="40" priority="27">
      <formula>P$164="■"</formula>
    </cfRule>
    <cfRule type="expression" dxfId="39" priority="29">
      <formula>P$144&gt;=$P$166</formula>
    </cfRule>
  </conditionalFormatting>
  <conditionalFormatting sqref="P42:DC61">
    <cfRule type="expression" dxfId="38" priority="39">
      <formula>P$62="■"</formula>
    </cfRule>
    <cfRule type="expression" dxfId="37" priority="72">
      <formula>P$42&gt;=$P$82</formula>
    </cfRule>
  </conditionalFormatting>
  <conditionalFormatting sqref="P104:DC123">
    <cfRule type="expression" dxfId="36" priority="15">
      <formula>P$124="■"</formula>
    </cfRule>
    <cfRule type="expression" dxfId="35" priority="17">
      <formula>P$104&gt;=$P$144</formula>
    </cfRule>
  </conditionalFormatting>
  <conditionalFormatting sqref="P166:DC185">
    <cfRule type="expression" dxfId="34" priority="9">
      <formula>P$186="■"</formula>
    </cfRule>
    <cfRule type="expression" dxfId="33" priority="11">
      <formula>P$166&gt;=$P$206</formula>
    </cfRule>
  </conditionalFormatting>
  <conditionalFormatting sqref="P82:DC82">
    <cfRule type="expression" dxfId="32" priority="36">
      <formula>WEEKDAY(P82)=1</formula>
    </cfRule>
    <cfRule type="expression" dxfId="31" priority="37">
      <formula>WEEKDAY(P82)=7</formula>
    </cfRule>
  </conditionalFormatting>
  <conditionalFormatting sqref="P83:DC83">
    <cfRule type="cellIs" dxfId="30" priority="38" operator="equal">
      <formula>"日"</formula>
    </cfRule>
    <cfRule type="cellIs" dxfId="29" priority="45" operator="equal">
      <formula>"土"</formula>
    </cfRule>
  </conditionalFormatting>
  <conditionalFormatting sqref="P82:DC101">
    <cfRule type="expression" dxfId="28" priority="33">
      <formula>P$102="■"</formula>
    </cfRule>
    <cfRule type="expression" dxfId="27" priority="35">
      <formula>P$42&gt;=$P$82</formula>
    </cfRule>
  </conditionalFormatting>
  <conditionalFormatting sqref="P144:DC144">
    <cfRule type="expression" dxfId="26" priority="30">
      <formula>WEEKDAY(P144)=1</formula>
    </cfRule>
    <cfRule type="expression" dxfId="25" priority="31">
      <formula>WEEKDAY(P144)=7</formula>
    </cfRule>
  </conditionalFormatting>
  <conditionalFormatting sqref="P145:DC145">
    <cfRule type="cellIs" dxfId="24" priority="32" operator="equal">
      <formula>"日"</formula>
    </cfRule>
    <cfRule type="cellIs" dxfId="23" priority="43" operator="equal">
      <formula>"土"</formula>
    </cfRule>
  </conditionalFormatting>
  <conditionalFormatting sqref="P206:DC206">
    <cfRule type="expression" dxfId="22" priority="23">
      <formula>WEEKDAY(P206)=1</formula>
    </cfRule>
    <cfRule type="expression" dxfId="21" priority="24">
      <formula>WEEKDAY(P206)=7</formula>
    </cfRule>
  </conditionalFormatting>
  <conditionalFormatting sqref="P207:DC207">
    <cfRule type="cellIs" dxfId="20" priority="25" operator="equal">
      <formula>"日"</formula>
    </cfRule>
    <cfRule type="cellIs" dxfId="19" priority="26" operator="equal">
      <formula>"土"</formula>
    </cfRule>
  </conditionalFormatting>
  <conditionalFormatting sqref="P206:DC225">
    <cfRule type="expression" dxfId="18" priority="21">
      <formula>P$226="■"</formula>
    </cfRule>
    <cfRule type="expression" dxfId="17" priority="22">
      <formula>P$206&gt;=$P$228</formula>
    </cfRule>
  </conditionalFormatting>
  <conditionalFormatting sqref="P104:DC104">
    <cfRule type="expression" dxfId="16" priority="18">
      <formula>WEEKDAY(P104)=1</formula>
    </cfRule>
    <cfRule type="expression" dxfId="15" priority="19">
      <formula>WEEKDAY(P104)=7</formula>
    </cfRule>
  </conditionalFormatting>
  <conditionalFormatting sqref="P105:DC105">
    <cfRule type="cellIs" dxfId="14" priority="20" operator="equal">
      <formula>"日"</formula>
    </cfRule>
    <cfRule type="cellIs" dxfId="13" priority="302" operator="equal">
      <formula>"土"</formula>
    </cfRule>
  </conditionalFormatting>
  <conditionalFormatting sqref="P166:DC166">
    <cfRule type="expression" dxfId="12" priority="12">
      <formula>WEEKDAY(P166)=1</formula>
    </cfRule>
    <cfRule type="expression" dxfId="11" priority="13">
      <formula>WEEKDAY(P166)=7</formula>
    </cfRule>
  </conditionalFormatting>
  <conditionalFormatting sqref="P167:DC167">
    <cfRule type="cellIs" dxfId="10" priority="14" operator="equal">
      <formula>"日"</formula>
    </cfRule>
    <cfRule type="cellIs" dxfId="9" priority="303" operator="equal">
      <formula>"土"</formula>
    </cfRule>
  </conditionalFormatting>
  <conditionalFormatting sqref="P228:DC228">
    <cfRule type="expression" dxfId="8" priority="5">
      <formula>WEEKDAY(P228)=1</formula>
    </cfRule>
    <cfRule type="expression" dxfId="7" priority="6">
      <formula>WEEKDAY(P228)=7</formula>
    </cfRule>
  </conditionalFormatting>
  <conditionalFormatting sqref="P229:DC229">
    <cfRule type="cellIs" dxfId="6" priority="7" operator="equal">
      <formula>"日"</formula>
    </cfRule>
    <cfRule type="cellIs" dxfId="5" priority="8" operator="equal">
      <formula>"土"</formula>
    </cfRule>
  </conditionalFormatting>
  <conditionalFormatting sqref="P228:DC229">
    <cfRule type="expression" dxfId="4" priority="4">
      <formula>P$228&gt;=$DD$228</formula>
    </cfRule>
  </conditionalFormatting>
  <conditionalFormatting sqref="P228:DC247">
    <cfRule type="expression" dxfId="3" priority="3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98">
      <formula>P$40="■"</formula>
    </cfRule>
    <cfRule type="expression" dxfId="0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様式３</vt:lpstr>
      <vt:lpstr>使い方!Print_Area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2024-09-19T00:51:51Z</cp:lastPrinted>
  <dcterms:created xsi:type="dcterms:W3CDTF">2018-02-22T05:59:06Z</dcterms:created>
  <dcterms:modified xsi:type="dcterms:W3CDTF">2024-09-20T06:25:11Z</dcterms:modified>
</cp:coreProperties>
</file>