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filterPrivacy="1"/>
  <xr:revisionPtr revIDLastSave="0" documentId="13_ncr:1_{A5FB30FE-E527-4385-A12A-0601D0AFB4AA}" xr6:coauthVersionLast="36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使い方" sheetId="4" r:id="rId1"/>
    <sheet name="様式１" sheetId="1" r:id="rId2"/>
    <sheet name="使用しない" sheetId="2" r:id="rId3"/>
  </sheets>
  <definedNames>
    <definedName name="_xlnm.Print_Area" localSheetId="0">使い方!$A$1:$AI$40</definedName>
    <definedName name="_xlnm.Print_Area" localSheetId="1">様式１!$A$1:$EJ$39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EI19" i="1"/>
  <c r="EI15" i="1"/>
  <c r="EI14" i="1"/>
  <c r="EI10" i="1"/>
  <c r="EI9" i="1"/>
  <c r="EI36" i="1"/>
  <c r="EI35" i="1"/>
  <c r="EI34" i="1"/>
  <c r="EI33" i="1"/>
  <c r="EI31" i="1"/>
  <c r="EI30" i="1"/>
  <c r="EI29" i="1"/>
  <c r="EI28" i="1"/>
  <c r="EI26" i="1"/>
  <c r="EI25" i="1"/>
  <c r="EI24" i="1"/>
  <c r="EI23" i="1"/>
  <c r="EI21" i="1"/>
  <c r="EI20" i="1"/>
  <c r="EI18" i="1"/>
  <c r="EI16" i="1"/>
  <c r="EI13" i="1"/>
  <c r="EI11" i="1"/>
  <c r="DA36" i="1"/>
  <c r="CZ36" i="1"/>
  <c r="AH36" i="1"/>
  <c r="BQ36" i="1"/>
  <c r="BR36" i="1"/>
  <c r="AI36" i="1"/>
  <c r="AI35" i="1"/>
  <c r="BR35" i="1"/>
  <c r="BR34" i="1" s="1"/>
  <c r="BR33" i="1"/>
  <c r="BQ34" i="1" s="1"/>
  <c r="BR31" i="1"/>
  <c r="BR30" i="1"/>
  <c r="BR29" i="1" s="1"/>
  <c r="BR24" i="1"/>
  <c r="BR21" i="1"/>
  <c r="BR20" i="1"/>
  <c r="BR19" i="1" s="1"/>
  <c r="BR16" i="1"/>
  <c r="BR15" i="1"/>
  <c r="BR14" i="1" s="1"/>
  <c r="BR11" i="1"/>
  <c r="BR10" i="1"/>
  <c r="BR9" i="1" s="1"/>
  <c r="BQ35" i="1"/>
  <c r="BQ33" i="1"/>
  <c r="BQ31" i="1"/>
  <c r="BQ30" i="1"/>
  <c r="BQ29" i="1"/>
  <c r="BQ28" i="1"/>
  <c r="BQ26" i="1"/>
  <c r="BQ25" i="1"/>
  <c r="BQ24" i="1"/>
  <c r="BQ23" i="1"/>
  <c r="BQ21" i="1"/>
  <c r="BQ20" i="1"/>
  <c r="BQ19" i="1"/>
  <c r="BQ18" i="1"/>
  <c r="BQ16" i="1"/>
  <c r="BQ15" i="1"/>
  <c r="BQ14" i="1"/>
  <c r="BQ13" i="1"/>
  <c r="BQ11" i="1"/>
  <c r="BQ10" i="1"/>
  <c r="BQ9" i="1"/>
  <c r="BQ8" i="1"/>
  <c r="AI30" i="1"/>
  <c r="AI25" i="1"/>
  <c r="AI20" i="1"/>
  <c r="AI15" i="1"/>
  <c r="AI10" i="1"/>
  <c r="AH35" i="1"/>
  <c r="AH30" i="1"/>
  <c r="AH25" i="1"/>
  <c r="AH20" i="1"/>
  <c r="AH15" i="1"/>
  <c r="AH10" i="1"/>
  <c r="AH14" i="1"/>
  <c r="AH9" i="1"/>
  <c r="C8" i="4" l="1"/>
  <c r="P7" i="4" s="1"/>
  <c r="D8" i="4" l="1"/>
  <c r="C9" i="4"/>
  <c r="C11" i="4"/>
  <c r="E8" i="4"/>
  <c r="D9" i="4" l="1"/>
  <c r="D11" i="4"/>
  <c r="E9" i="4"/>
  <c r="F8" i="4"/>
  <c r="E11" i="4"/>
  <c r="F11" i="4" l="1"/>
  <c r="G8" i="4"/>
  <c r="F9" i="4"/>
  <c r="G11" i="4" l="1"/>
  <c r="H8" i="4"/>
  <c r="G9" i="4"/>
  <c r="H11" i="4" l="1"/>
  <c r="I8" i="4"/>
  <c r="H9" i="4"/>
  <c r="J8" i="4" l="1"/>
  <c r="I11" i="4"/>
  <c r="I9" i="4"/>
  <c r="J9" i="4" l="1"/>
  <c r="J11" i="4"/>
  <c r="K8" i="4"/>
  <c r="K9" i="4" l="1"/>
  <c r="K11" i="4"/>
  <c r="L8" i="4"/>
  <c r="L9" i="4" l="1"/>
  <c r="L11" i="4"/>
  <c r="M8" i="4"/>
  <c r="M9" i="4" l="1"/>
  <c r="M11" i="4"/>
  <c r="N8" i="4"/>
  <c r="N9" i="4" l="1"/>
  <c r="O8" i="4"/>
  <c r="N11" i="4"/>
  <c r="O11" i="4" l="1"/>
  <c r="P8" i="4"/>
  <c r="O9" i="4"/>
  <c r="P9" i="4" l="1"/>
  <c r="P11" i="4"/>
  <c r="Q8" i="4"/>
  <c r="Q11" i="4" l="1"/>
  <c r="R8" i="4"/>
  <c r="Q9" i="4"/>
  <c r="R11" i="4" l="1"/>
  <c r="S8" i="4"/>
  <c r="R9" i="4"/>
  <c r="S11" i="4" l="1"/>
  <c r="T8" i="4"/>
  <c r="S9" i="4"/>
  <c r="T11" i="4" l="1"/>
  <c r="T9" i="4"/>
  <c r="U8" i="4"/>
  <c r="V8" i="4" l="1"/>
  <c r="U9" i="4"/>
  <c r="U11" i="4"/>
  <c r="W8" i="4" l="1"/>
  <c r="V9" i="4"/>
  <c r="V11" i="4"/>
  <c r="W9" i="4" l="1"/>
  <c r="X8" i="4"/>
  <c r="W11" i="4"/>
  <c r="X11" i="4" l="1"/>
  <c r="X9" i="4"/>
  <c r="Y8" i="4"/>
  <c r="Y9" i="4" l="1"/>
  <c r="Y11" i="4"/>
  <c r="Z8" i="4"/>
  <c r="Z9" i="4" l="1"/>
  <c r="Z11" i="4"/>
  <c r="AA8" i="4"/>
  <c r="AA11" i="4" l="1"/>
  <c r="AA9" i="4"/>
  <c r="AB8" i="4"/>
  <c r="AB9" i="4" l="1"/>
  <c r="AC8" i="4"/>
  <c r="AB11" i="4"/>
  <c r="AC9" i="4" l="1"/>
  <c r="AC11" i="4"/>
  <c r="AD8" i="4"/>
  <c r="AD11" i="4" l="1"/>
  <c r="AE8" i="4"/>
  <c r="AD9" i="4"/>
  <c r="AE11" i="4" l="1"/>
  <c r="AF8" i="4"/>
  <c r="AE9" i="4"/>
  <c r="AF11" i="4" l="1"/>
  <c r="AG8" i="4"/>
  <c r="AF9" i="4"/>
  <c r="AH8" i="4" l="1"/>
  <c r="C13" i="4" s="1"/>
  <c r="AG11" i="4"/>
  <c r="AG9" i="4"/>
  <c r="AI10" i="4"/>
  <c r="AH10" i="4"/>
  <c r="D13" i="4" l="1"/>
  <c r="C14" i="4"/>
  <c r="C16" i="4"/>
  <c r="AH9" i="4"/>
  <c r="AI9" i="4" s="1"/>
  <c r="AG7" i="4" s="1"/>
  <c r="AH7" i="4" s="1"/>
  <c r="P12" i="4"/>
  <c r="D14" i="4" l="1"/>
  <c r="D16" i="4"/>
  <c r="E13" i="4"/>
  <c r="F13" i="4" l="1"/>
  <c r="E14" i="4"/>
  <c r="E16" i="4"/>
  <c r="F16" i="4" l="1"/>
  <c r="F14" i="4"/>
  <c r="G13" i="4"/>
  <c r="H13" i="4" l="1"/>
  <c r="G16" i="4"/>
  <c r="G14" i="4"/>
  <c r="H16" i="4" l="1"/>
  <c r="H14" i="4"/>
  <c r="I13" i="4"/>
  <c r="J13" i="4" l="1"/>
  <c r="I14" i="4"/>
  <c r="I16" i="4"/>
  <c r="J16" i="4" l="1"/>
  <c r="K13" i="4"/>
  <c r="J14" i="4"/>
  <c r="K16" i="4" l="1"/>
  <c r="K14" i="4"/>
  <c r="L13" i="4"/>
  <c r="L14" i="4" l="1"/>
  <c r="L16" i="4"/>
  <c r="M13" i="4"/>
  <c r="N13" i="4" l="1"/>
  <c r="M14" i="4"/>
  <c r="M16" i="4"/>
  <c r="N16" i="4" l="1"/>
  <c r="N14" i="4"/>
  <c r="O13" i="4"/>
  <c r="P13" i="4" l="1"/>
  <c r="O14" i="4"/>
  <c r="O16" i="4"/>
  <c r="P16" i="4" l="1"/>
  <c r="Q13" i="4"/>
  <c r="P14" i="4"/>
  <c r="Q16" i="4" l="1"/>
  <c r="R13" i="4"/>
  <c r="Q14" i="4"/>
  <c r="R14" i="4" l="1"/>
  <c r="R16" i="4"/>
  <c r="S13" i="4"/>
  <c r="S16" i="4" l="1"/>
  <c r="T13" i="4"/>
  <c r="S14" i="4"/>
  <c r="T16" i="4" l="1"/>
  <c r="T14" i="4"/>
  <c r="U13" i="4"/>
  <c r="U16" i="4" l="1"/>
  <c r="U14" i="4"/>
  <c r="V13" i="4"/>
  <c r="V16" i="4" l="1"/>
  <c r="W13" i="4"/>
  <c r="V14" i="4"/>
  <c r="X13" i="4" l="1"/>
  <c r="W16" i="4"/>
  <c r="W14" i="4"/>
  <c r="X14" i="4" l="1"/>
  <c r="X16" i="4"/>
  <c r="Y13" i="4"/>
  <c r="Z13" i="4" l="1"/>
  <c r="Y16" i="4"/>
  <c r="Y14" i="4"/>
  <c r="Z16" i="4" l="1"/>
  <c r="AA13" i="4"/>
  <c r="Z14" i="4"/>
  <c r="AB13" i="4" l="1"/>
  <c r="AA14" i="4"/>
  <c r="AA16" i="4"/>
  <c r="AB16" i="4" l="1"/>
  <c r="AB14" i="4"/>
  <c r="AC13" i="4"/>
  <c r="AC16" i="4" l="1"/>
  <c r="AC14" i="4"/>
  <c r="AD13" i="4"/>
  <c r="AD16" i="4" l="1"/>
  <c r="AD14" i="4"/>
  <c r="AE13" i="4"/>
  <c r="AF13" i="4" l="1"/>
  <c r="AE14" i="4"/>
  <c r="AE16" i="4"/>
  <c r="AF16" i="4" l="1"/>
  <c r="AF14" i="4"/>
  <c r="AG13" i="4"/>
  <c r="AG16" i="4" l="1"/>
  <c r="AG14" i="4"/>
  <c r="AH13" i="4"/>
  <c r="C18" i="4" s="1"/>
  <c r="AI15" i="4"/>
  <c r="AH15" i="4"/>
  <c r="D18" i="4" l="1"/>
  <c r="C21" i="4"/>
  <c r="C19" i="4"/>
  <c r="P17" i="4"/>
  <c r="AH14" i="4"/>
  <c r="AI14" i="4" s="1"/>
  <c r="AG12" i="4" s="1"/>
  <c r="AH12" i="4" s="1"/>
  <c r="D21" i="4" l="1"/>
  <c r="D19" i="4"/>
  <c r="E18" i="4"/>
  <c r="E21" i="4" l="1"/>
  <c r="F18" i="4"/>
  <c r="E19" i="4"/>
  <c r="F21" i="4" l="1"/>
  <c r="F19" i="4"/>
  <c r="G18" i="4"/>
  <c r="G21" i="4" l="1"/>
  <c r="H18" i="4"/>
  <c r="G19" i="4"/>
  <c r="H19" i="4" l="1"/>
  <c r="H21" i="4"/>
  <c r="I18" i="4"/>
  <c r="I21" i="4" l="1"/>
  <c r="J18" i="4"/>
  <c r="I19" i="4"/>
  <c r="J19" i="4" l="1"/>
  <c r="K18" i="4"/>
  <c r="J21" i="4"/>
  <c r="L18" i="4" l="1"/>
  <c r="K21" i="4"/>
  <c r="K19" i="4"/>
  <c r="L19" i="4" l="1"/>
  <c r="L21" i="4"/>
  <c r="M18" i="4"/>
  <c r="M21" i="4" l="1"/>
  <c r="N18" i="4"/>
  <c r="M19" i="4"/>
  <c r="N21" i="4" l="1"/>
  <c r="N19" i="4"/>
  <c r="O18" i="4"/>
  <c r="P18" i="4" l="1"/>
  <c r="O19" i="4"/>
  <c r="O21" i="4"/>
  <c r="P21" i="4" l="1"/>
  <c r="Q18" i="4"/>
  <c r="P19" i="4"/>
  <c r="Q21" i="4" l="1"/>
  <c r="R18" i="4"/>
  <c r="Q19" i="4"/>
  <c r="R21" i="4" l="1"/>
  <c r="S18" i="4"/>
  <c r="R19" i="4"/>
  <c r="S21" i="4" l="1"/>
  <c r="T18" i="4"/>
  <c r="S19" i="4"/>
  <c r="T21" i="4" l="1"/>
  <c r="T19" i="4"/>
  <c r="U18" i="4"/>
  <c r="U19" i="4" l="1"/>
  <c r="V18" i="4"/>
  <c r="U21" i="4"/>
  <c r="V19" i="4" l="1"/>
  <c r="V21" i="4"/>
  <c r="W18" i="4"/>
  <c r="X18" i="4" l="1"/>
  <c r="W21" i="4"/>
  <c r="W19" i="4"/>
  <c r="X21" i="4" l="1"/>
  <c r="Y18" i="4"/>
  <c r="X19" i="4"/>
  <c r="Y21" i="4" l="1"/>
  <c r="Y19" i="4"/>
  <c r="Z18" i="4"/>
  <c r="Z21" i="4" l="1"/>
  <c r="Z19" i="4"/>
  <c r="AA18" i="4"/>
  <c r="AB18" i="4" l="1"/>
  <c r="AA21" i="4"/>
  <c r="AA19" i="4"/>
  <c r="AC18" i="4" l="1"/>
  <c r="AB19" i="4"/>
  <c r="AB21" i="4"/>
  <c r="AC21" i="4" l="1"/>
  <c r="AD18" i="4"/>
  <c r="AC19" i="4"/>
  <c r="AD19" i="4" l="1"/>
  <c r="AD21" i="4"/>
  <c r="AE18" i="4"/>
  <c r="AE21" i="4" l="1"/>
  <c r="AE19" i="4"/>
  <c r="AF18" i="4"/>
  <c r="AF19" i="4" l="1"/>
  <c r="AF21" i="4"/>
  <c r="AG18" i="4"/>
  <c r="AG21" i="4" l="1"/>
  <c r="AH18" i="4"/>
  <c r="C23" i="4" s="1"/>
  <c r="AG19" i="4"/>
  <c r="AI20" i="4"/>
  <c r="AH20" i="4"/>
  <c r="C26" i="4" l="1"/>
  <c r="C24" i="4"/>
  <c r="P22" i="4"/>
  <c r="D23" i="4"/>
  <c r="AH19" i="4"/>
  <c r="AI19" i="4" s="1"/>
  <c r="AG17" i="4" s="1"/>
  <c r="AH17" i="4" s="1"/>
  <c r="D24" i="4" l="1"/>
  <c r="D26" i="4"/>
  <c r="E23" i="4"/>
  <c r="E26" i="4" l="1"/>
  <c r="E24" i="4"/>
  <c r="F23" i="4"/>
  <c r="F26" i="4" l="1"/>
  <c r="F24" i="4"/>
  <c r="G23" i="4"/>
  <c r="G24" i="4" l="1"/>
  <c r="H23" i="4"/>
  <c r="G26" i="4"/>
  <c r="I23" i="4" l="1"/>
  <c r="H26" i="4"/>
  <c r="H24" i="4"/>
  <c r="J23" i="4" l="1"/>
  <c r="I24" i="4"/>
  <c r="I26" i="4"/>
  <c r="K23" i="4" l="1"/>
  <c r="J26" i="4"/>
  <c r="J24" i="4"/>
  <c r="K26" i="4" l="1"/>
  <c r="L23" i="4"/>
  <c r="K24" i="4"/>
  <c r="L26" i="4" l="1"/>
  <c r="M23" i="4"/>
  <c r="L24" i="4"/>
  <c r="M26" i="4" l="1"/>
  <c r="M24" i="4"/>
  <c r="N23" i="4"/>
  <c r="O23" i="4" l="1"/>
  <c r="N26" i="4"/>
  <c r="N24" i="4"/>
  <c r="O24" i="4" l="1"/>
  <c r="O26" i="4"/>
  <c r="P23" i="4"/>
  <c r="P26" i="4" l="1"/>
  <c r="P24" i="4"/>
  <c r="Q23" i="4"/>
  <c r="Q24" i="4" l="1"/>
  <c r="Q26" i="4"/>
  <c r="R23" i="4"/>
  <c r="R26" i="4" l="1"/>
  <c r="R24" i="4"/>
  <c r="S23" i="4"/>
  <c r="S26" i="4" l="1"/>
  <c r="S24" i="4"/>
  <c r="T23" i="4"/>
  <c r="T26" i="4" l="1"/>
  <c r="T24" i="4"/>
  <c r="U23" i="4"/>
  <c r="V23" i="4" l="1"/>
  <c r="U26" i="4"/>
  <c r="U24" i="4"/>
  <c r="V26" i="4" l="1"/>
  <c r="V24" i="4"/>
  <c r="W23" i="4"/>
  <c r="W26" i="4" l="1"/>
  <c r="W24" i="4"/>
  <c r="X23" i="4"/>
  <c r="X26" i="4" l="1"/>
  <c r="Y23" i="4"/>
  <c r="X24" i="4"/>
  <c r="Z23" i="4" l="1"/>
  <c r="Y24" i="4"/>
  <c r="Y26" i="4"/>
  <c r="Z26" i="4" l="1"/>
  <c r="AA23" i="4"/>
  <c r="Z24" i="4"/>
  <c r="AB23" i="4" l="1"/>
  <c r="AA26" i="4"/>
  <c r="AA24" i="4"/>
  <c r="AB24" i="4" l="1"/>
  <c r="AB26" i="4"/>
  <c r="AC23" i="4"/>
  <c r="AC24" i="4" l="1"/>
  <c r="AD23" i="4"/>
  <c r="AC26" i="4"/>
  <c r="AD24" i="4" l="1"/>
  <c r="AD26" i="4"/>
  <c r="AE23" i="4"/>
  <c r="AE24" i="4" l="1"/>
  <c r="AE26" i="4"/>
  <c r="AF23" i="4"/>
  <c r="AF26" i="4" l="1"/>
  <c r="AF24" i="4"/>
  <c r="AG23" i="4"/>
  <c r="AG26" i="4" l="1"/>
  <c r="AH23" i="4"/>
  <c r="C28" i="4" s="1"/>
  <c r="AG24" i="4"/>
  <c r="AI25" i="4"/>
  <c r="AH25" i="4"/>
  <c r="C31" i="4" l="1"/>
  <c r="P27" i="4"/>
  <c r="C29" i="4"/>
  <c r="D28" i="4"/>
  <c r="AH24" i="4"/>
  <c r="AI24" i="4" s="1"/>
  <c r="AG22" i="4" s="1"/>
  <c r="AH22" i="4" s="1"/>
  <c r="D31" i="4" l="1"/>
  <c r="E28" i="4"/>
  <c r="D29" i="4"/>
  <c r="F28" i="4" l="1"/>
  <c r="E31" i="4"/>
  <c r="E29" i="4"/>
  <c r="G28" i="4" l="1"/>
  <c r="F29" i="4"/>
  <c r="F31" i="4"/>
  <c r="H28" i="4" l="1"/>
  <c r="G29" i="4"/>
  <c r="G31" i="4"/>
  <c r="I28" i="4" l="1"/>
  <c r="H31" i="4"/>
  <c r="H29" i="4"/>
  <c r="I31" i="4" l="1"/>
  <c r="J28" i="4"/>
  <c r="I29" i="4"/>
  <c r="J29" i="4" l="1"/>
  <c r="J31" i="4"/>
  <c r="K28" i="4"/>
  <c r="K29" i="4" l="1"/>
  <c r="K31" i="4"/>
  <c r="L28" i="4"/>
  <c r="L29" i="4" l="1"/>
  <c r="M28" i="4"/>
  <c r="L31" i="4"/>
  <c r="M29" i="4" l="1"/>
  <c r="M31" i="4"/>
  <c r="N28" i="4"/>
  <c r="N31" i="4" l="1"/>
  <c r="N29" i="4"/>
  <c r="O28" i="4"/>
  <c r="O31" i="4" l="1"/>
  <c r="O29" i="4"/>
  <c r="P28" i="4"/>
  <c r="P31" i="4" l="1"/>
  <c r="Q28" i="4"/>
  <c r="P29" i="4"/>
  <c r="Q31" i="4" l="1"/>
  <c r="R28" i="4"/>
  <c r="Q29" i="4"/>
  <c r="S28" i="4" l="1"/>
  <c r="R31" i="4"/>
  <c r="R29" i="4"/>
  <c r="T28" i="4" l="1"/>
  <c r="S29" i="4"/>
  <c r="S31" i="4"/>
  <c r="T29" i="4" l="1"/>
  <c r="U28" i="4"/>
  <c r="T31" i="4"/>
  <c r="U31" i="4" l="1"/>
  <c r="V28" i="4"/>
  <c r="U29" i="4"/>
  <c r="V29" i="4" l="1"/>
  <c r="W28" i="4"/>
  <c r="V31" i="4"/>
  <c r="W29" i="4" l="1"/>
  <c r="W31" i="4"/>
  <c r="X28" i="4"/>
  <c r="X29" i="4" l="1"/>
  <c r="X31" i="4"/>
  <c r="Y28" i="4"/>
  <c r="Y29" i="4" l="1"/>
  <c r="Z28" i="4"/>
  <c r="Y31" i="4"/>
  <c r="Z31" i="4" l="1"/>
  <c r="Z29" i="4"/>
  <c r="AA28" i="4"/>
  <c r="AA31" i="4" l="1"/>
  <c r="AA29" i="4"/>
  <c r="AB28" i="4"/>
  <c r="AB31" i="4" l="1"/>
  <c r="AC28" i="4"/>
  <c r="AB29" i="4"/>
  <c r="AC31" i="4" l="1"/>
  <c r="AD28" i="4"/>
  <c r="AC29" i="4"/>
  <c r="AE28" i="4" l="1"/>
  <c r="AD29" i="4"/>
  <c r="AD31" i="4"/>
  <c r="AF28" i="4" l="1"/>
  <c r="AE29" i="4"/>
  <c r="AE31" i="4"/>
  <c r="AF31" i="4" l="1"/>
  <c r="AF29" i="4"/>
  <c r="AG28" i="4"/>
  <c r="AG29" i="4" l="1"/>
  <c r="AG31" i="4"/>
  <c r="AH28" i="4"/>
  <c r="C33" i="4" s="1"/>
  <c r="AH30" i="4"/>
  <c r="AI30" i="4"/>
  <c r="C36" i="4" l="1"/>
  <c r="C34" i="4"/>
  <c r="P32" i="4"/>
  <c r="D33" i="4"/>
  <c r="AH29" i="4"/>
  <c r="AI29" i="4" s="1"/>
  <c r="AG27" i="4" s="1"/>
  <c r="AH27" i="4" s="1"/>
  <c r="D36" i="4" l="1"/>
  <c r="E33" i="4"/>
  <c r="D34" i="4"/>
  <c r="E36" i="4" l="1"/>
  <c r="F33" i="4"/>
  <c r="E34" i="4"/>
  <c r="F36" i="4" l="1"/>
  <c r="G33" i="4"/>
  <c r="F34" i="4"/>
  <c r="H33" i="4" l="1"/>
  <c r="G36" i="4"/>
  <c r="G34" i="4"/>
  <c r="H34" i="4" l="1"/>
  <c r="H36" i="4"/>
  <c r="I33" i="4"/>
  <c r="J33" i="4" l="1"/>
  <c r="I34" i="4"/>
  <c r="I36" i="4"/>
  <c r="K33" i="4" l="1"/>
  <c r="J34" i="4"/>
  <c r="J36" i="4"/>
  <c r="L33" i="4" l="1"/>
  <c r="K34" i="4"/>
  <c r="K36" i="4"/>
  <c r="M33" i="4" l="1"/>
  <c r="L34" i="4"/>
  <c r="L36" i="4"/>
  <c r="M34" i="4" l="1"/>
  <c r="M36" i="4"/>
  <c r="N33" i="4"/>
  <c r="N34" i="4" l="1"/>
  <c r="N36" i="4"/>
  <c r="O33" i="4"/>
  <c r="O36" i="4" l="1"/>
  <c r="P33" i="4"/>
  <c r="O34" i="4"/>
  <c r="P36" i="4" l="1"/>
  <c r="P34" i="4"/>
  <c r="Q33" i="4"/>
  <c r="Q36" i="4" l="1"/>
  <c r="Q34" i="4"/>
  <c r="R33" i="4"/>
  <c r="R36" i="4" l="1"/>
  <c r="S33" i="4"/>
  <c r="R34" i="4"/>
  <c r="T33" i="4" l="1"/>
  <c r="S34" i="4"/>
  <c r="S36" i="4"/>
  <c r="T34" i="4" l="1"/>
  <c r="T36" i="4"/>
  <c r="U33" i="4"/>
  <c r="V33" i="4" l="1"/>
  <c r="U34" i="4"/>
  <c r="U36" i="4"/>
  <c r="W33" i="4" l="1"/>
  <c r="V36" i="4"/>
  <c r="V34" i="4"/>
  <c r="C8" i="1"/>
  <c r="X33" i="4" l="1"/>
  <c r="W34" i="4"/>
  <c r="W36" i="4"/>
  <c r="C9" i="1"/>
  <c r="P7" i="1"/>
  <c r="D8" i="1"/>
  <c r="D9" i="1" s="1"/>
  <c r="C11" i="1"/>
  <c r="Y33" i="4" l="1"/>
  <c r="X34" i="4"/>
  <c r="X36" i="4"/>
  <c r="E8" i="1"/>
  <c r="D11" i="1"/>
  <c r="E9" i="1" l="1"/>
  <c r="Y34" i="4"/>
  <c r="Y36" i="4"/>
  <c r="Z33" i="4"/>
  <c r="F8" i="1"/>
  <c r="F9" i="1" s="1"/>
  <c r="E11" i="1"/>
  <c r="Z34" i="4" l="1"/>
  <c r="Z36" i="4"/>
  <c r="AA33" i="4"/>
  <c r="G8" i="1"/>
  <c r="F11" i="1"/>
  <c r="G9" i="1" l="1"/>
  <c r="AA36" i="4"/>
  <c r="AA34" i="4"/>
  <c r="AB33" i="4"/>
  <c r="H8" i="1"/>
  <c r="H11" i="1" s="1"/>
  <c r="G11" i="1"/>
  <c r="H9" i="1" l="1"/>
  <c r="I8" i="1"/>
  <c r="AB36" i="4"/>
  <c r="AB34" i="4"/>
  <c r="AC33" i="4"/>
  <c r="I11" i="1"/>
  <c r="J8" i="1"/>
  <c r="I9" i="1"/>
  <c r="AC36" i="4" l="1"/>
  <c r="AC34" i="4"/>
  <c r="AD33" i="4"/>
  <c r="J11" i="1"/>
  <c r="K8" i="1"/>
  <c r="J9" i="1"/>
  <c r="AD36" i="4" l="1"/>
  <c r="AE33" i="4"/>
  <c r="AD34" i="4"/>
  <c r="K11" i="1"/>
  <c r="L8" i="1"/>
  <c r="K9" i="1"/>
  <c r="AF33" i="4" l="1"/>
  <c r="AE36" i="4"/>
  <c r="AE34" i="4"/>
  <c r="L11" i="1"/>
  <c r="M8" i="1"/>
  <c r="L9" i="1"/>
  <c r="AF34" i="4" l="1"/>
  <c r="AF36" i="4"/>
  <c r="AG33" i="4"/>
  <c r="M11" i="1"/>
  <c r="N8" i="1"/>
  <c r="N11" i="1" s="1"/>
  <c r="M9" i="1"/>
  <c r="AH33" i="4" l="1"/>
  <c r="AL8" i="4" s="1"/>
  <c r="AG34" i="4"/>
  <c r="AG36" i="4"/>
  <c r="AI35" i="4"/>
  <c r="AH35" i="4"/>
  <c r="O8" i="1"/>
  <c r="O11" i="1" s="1"/>
  <c r="AL9" i="4" l="1"/>
  <c r="AL11" i="4"/>
  <c r="AY7" i="4"/>
  <c r="AM8" i="4"/>
  <c r="AH34" i="4"/>
  <c r="AI34" i="4" s="1"/>
  <c r="AG32" i="4" s="1"/>
  <c r="AH32" i="4" s="1"/>
  <c r="P8" i="1"/>
  <c r="P11" i="1" s="1"/>
  <c r="O9" i="1"/>
  <c r="AM11" i="4" l="1"/>
  <c r="AN8" i="4"/>
  <c r="AM9" i="4"/>
  <c r="Q8" i="1"/>
  <c r="Q11" i="1" s="1"/>
  <c r="P9" i="1"/>
  <c r="AN9" i="4" l="1"/>
  <c r="AO8" i="4"/>
  <c r="AN11" i="4"/>
  <c r="R8" i="1"/>
  <c r="R11" i="1" s="1"/>
  <c r="Q9" i="1"/>
  <c r="AO9" i="4" l="1"/>
  <c r="AO11" i="4"/>
  <c r="AP8" i="4"/>
  <c r="S8" i="1"/>
  <c r="S11" i="1" s="1"/>
  <c r="R9" i="1"/>
  <c r="AP9" i="4" l="1"/>
  <c r="AP11" i="4"/>
  <c r="AQ8" i="4"/>
  <c r="T8" i="1"/>
  <c r="T11" i="1" s="1"/>
  <c r="S9" i="1"/>
  <c r="AQ11" i="4" l="1"/>
  <c r="AQ9" i="4"/>
  <c r="AR8" i="4"/>
  <c r="U8" i="1"/>
  <c r="U11" i="1" s="1"/>
  <c r="T9" i="1"/>
  <c r="AR11" i="4" l="1"/>
  <c r="AR9" i="4"/>
  <c r="AS8" i="4"/>
  <c r="V8" i="1"/>
  <c r="V11" i="1" s="1"/>
  <c r="U9" i="1"/>
  <c r="AT8" i="4" l="1"/>
  <c r="AS9" i="4"/>
  <c r="AS11" i="4"/>
  <c r="W8" i="1"/>
  <c r="W11" i="1" s="1"/>
  <c r="V9" i="1"/>
  <c r="AT11" i="4" l="1"/>
  <c r="AU8" i="4"/>
  <c r="AT9" i="4"/>
  <c r="X8" i="1"/>
  <c r="X11" i="1" s="1"/>
  <c r="W9" i="1"/>
  <c r="AU9" i="4" l="1"/>
  <c r="AU11" i="4"/>
  <c r="AV8" i="4"/>
  <c r="Y8" i="1"/>
  <c r="Y11" i="1" s="1"/>
  <c r="X9" i="1"/>
  <c r="AV11" i="4" l="1"/>
  <c r="AW8" i="4"/>
  <c r="AV9" i="4"/>
  <c r="Z8" i="1"/>
  <c r="Z11" i="1" s="1"/>
  <c r="Y9" i="1"/>
  <c r="AW9" i="4" l="1"/>
  <c r="AW11" i="4"/>
  <c r="AX8" i="4"/>
  <c r="AA8" i="1"/>
  <c r="AA11" i="1" s="1"/>
  <c r="Z9" i="1"/>
  <c r="AY8" i="4" l="1"/>
  <c r="AX11" i="4"/>
  <c r="AX9" i="4"/>
  <c r="AB8" i="1"/>
  <c r="AB11" i="1" s="1"/>
  <c r="AA9" i="1"/>
  <c r="AZ8" i="4" l="1"/>
  <c r="AY11" i="4"/>
  <c r="AY9" i="4"/>
  <c r="AC8" i="1"/>
  <c r="AC11" i="1" s="1"/>
  <c r="AB9" i="1"/>
  <c r="AZ9" i="4" l="1"/>
  <c r="AZ11" i="4"/>
  <c r="BA8" i="4"/>
  <c r="AD8" i="1"/>
  <c r="AD11" i="1" s="1"/>
  <c r="AC9" i="1"/>
  <c r="BA11" i="4" l="1"/>
  <c r="BB8" i="4"/>
  <c r="BA9" i="4"/>
  <c r="AE8" i="1"/>
  <c r="AE11" i="1" s="1"/>
  <c r="AD9" i="1"/>
  <c r="BB9" i="4" l="1"/>
  <c r="BB11" i="4"/>
  <c r="BC8" i="4"/>
  <c r="AF8" i="1"/>
  <c r="AF11" i="1" s="1"/>
  <c r="AE9" i="1"/>
  <c r="BC11" i="4" l="1"/>
  <c r="BC9" i="4"/>
  <c r="BD8" i="4"/>
  <c r="AG8" i="1"/>
  <c r="AF9" i="1"/>
  <c r="BD9" i="4" l="1"/>
  <c r="BE8" i="4"/>
  <c r="BD11" i="4"/>
  <c r="AG11" i="1"/>
  <c r="AG9" i="1"/>
  <c r="AH8" i="1"/>
  <c r="C13" i="1" s="1"/>
  <c r="AH11" i="1" l="1"/>
  <c r="AI11" i="1"/>
  <c r="BF8" i="4"/>
  <c r="BE9" i="4"/>
  <c r="BE11" i="4"/>
  <c r="AI9" i="1"/>
  <c r="C16" i="1"/>
  <c r="D13" i="1"/>
  <c r="P12" i="1"/>
  <c r="C14" i="1"/>
  <c r="AG7" i="1" l="1"/>
  <c r="AH7" i="1" s="1"/>
  <c r="AI8" i="1"/>
  <c r="BF11" i="4"/>
  <c r="BF9" i="4"/>
  <c r="BG8" i="4"/>
  <c r="D16" i="1"/>
  <c r="D14" i="1"/>
  <c r="E13" i="1"/>
  <c r="BG9" i="4" l="1"/>
  <c r="BG11" i="4"/>
  <c r="BH8" i="4"/>
  <c r="E16" i="1"/>
  <c r="E14" i="1"/>
  <c r="F13" i="1"/>
  <c r="BH11" i="4" l="1"/>
  <c r="BI8" i="4"/>
  <c r="BH9" i="4"/>
  <c r="F16" i="1"/>
  <c r="G13" i="1"/>
  <c r="F14" i="1"/>
  <c r="BI9" i="4" l="1"/>
  <c r="BI11" i="4"/>
  <c r="BJ8" i="4"/>
  <c r="G16" i="1"/>
  <c r="H13" i="1"/>
  <c r="G14" i="1"/>
  <c r="BJ9" i="4" l="1"/>
  <c r="BJ11" i="4"/>
  <c r="BK8" i="4"/>
  <c r="H16" i="1"/>
  <c r="I13" i="1"/>
  <c r="H14" i="1"/>
  <c r="BK9" i="4" l="1"/>
  <c r="BK11" i="4"/>
  <c r="BL8" i="4"/>
  <c r="I16" i="1"/>
  <c r="J13" i="1"/>
  <c r="I14" i="1"/>
  <c r="BL9" i="4" l="1"/>
  <c r="BM8" i="4"/>
  <c r="BL11" i="4"/>
  <c r="J16" i="1"/>
  <c r="K13" i="1"/>
  <c r="J14" i="1"/>
  <c r="BN8" i="4" l="1"/>
  <c r="BM11" i="4"/>
  <c r="BM9" i="4"/>
  <c r="K16" i="1"/>
  <c r="L13" i="1"/>
  <c r="K14" i="1"/>
  <c r="BN9" i="4" l="1"/>
  <c r="BN11" i="4"/>
  <c r="BO8" i="4"/>
  <c r="L16" i="1"/>
  <c r="M13" i="1"/>
  <c r="M16" i="1" s="1"/>
  <c r="L14" i="1"/>
  <c r="BO11" i="4" l="1"/>
  <c r="BP8" i="4"/>
  <c r="BO9" i="4"/>
  <c r="N13" i="1"/>
  <c r="N16" i="1" s="1"/>
  <c r="M14" i="1"/>
  <c r="BQ8" i="4" l="1"/>
  <c r="AL13" i="4" s="1"/>
  <c r="BP11" i="4"/>
  <c r="BP9" i="4"/>
  <c r="BR10" i="4"/>
  <c r="BQ10" i="4"/>
  <c r="O13" i="1"/>
  <c r="O16" i="1" s="1"/>
  <c r="N14" i="1"/>
  <c r="AL16" i="4" l="1"/>
  <c r="AL14" i="4"/>
  <c r="AY12" i="4"/>
  <c r="AM13" i="4"/>
  <c r="BQ9" i="4"/>
  <c r="BR9" i="4" s="1"/>
  <c r="BP7" i="4" s="1"/>
  <c r="BQ7" i="4" s="1"/>
  <c r="P13" i="1"/>
  <c r="P16" i="1" s="1"/>
  <c r="O14" i="1"/>
  <c r="AN13" i="4" l="1"/>
  <c r="AM16" i="4"/>
  <c r="AM14" i="4"/>
  <c r="Q13" i="1"/>
  <c r="Q16" i="1" s="1"/>
  <c r="P14" i="1"/>
  <c r="AN16" i="4" l="1"/>
  <c r="AO13" i="4"/>
  <c r="AN14" i="4"/>
  <c r="R13" i="1"/>
  <c r="R16" i="1" s="1"/>
  <c r="Q14" i="1"/>
  <c r="AO14" i="4" l="1"/>
  <c r="AP13" i="4"/>
  <c r="AO16" i="4"/>
  <c r="S13" i="1"/>
  <c r="S16" i="1" s="1"/>
  <c r="R14" i="1"/>
  <c r="AQ13" i="4" l="1"/>
  <c r="AP14" i="4"/>
  <c r="T13" i="1"/>
  <c r="T16" i="1" s="1"/>
  <c r="S14" i="1"/>
  <c r="AR13" i="4" l="1"/>
  <c r="AQ14" i="4"/>
  <c r="U13" i="1"/>
  <c r="U16" i="1" s="1"/>
  <c r="T14" i="1"/>
  <c r="AR14" i="4" l="1"/>
  <c r="AS13" i="4"/>
  <c r="V13" i="1"/>
  <c r="V16" i="1" s="1"/>
  <c r="U14" i="1"/>
  <c r="AT13" i="4" l="1"/>
  <c r="AS14" i="4"/>
  <c r="W13" i="1"/>
  <c r="W16" i="1" s="1"/>
  <c r="V14" i="1"/>
  <c r="AT14" i="4" l="1"/>
  <c r="AU13" i="4"/>
  <c r="X13" i="1"/>
  <c r="X16" i="1" s="1"/>
  <c r="W14" i="1"/>
  <c r="AU14" i="4" l="1"/>
  <c r="AV13" i="4"/>
  <c r="Y13" i="1"/>
  <c r="Y16" i="1" s="1"/>
  <c r="X14" i="1"/>
  <c r="AW13" i="4" l="1"/>
  <c r="AV14" i="4"/>
  <c r="Z13" i="1"/>
  <c r="Z16" i="1" s="1"/>
  <c r="Y14" i="1"/>
  <c r="AX13" i="4" l="1"/>
  <c r="AW14" i="4"/>
  <c r="AA13" i="1"/>
  <c r="AA16" i="1" s="1"/>
  <c r="Z14" i="1"/>
  <c r="AX14" i="4" l="1"/>
  <c r="AY13" i="4"/>
  <c r="AB13" i="1"/>
  <c r="AB16" i="1" s="1"/>
  <c r="AA14" i="1"/>
  <c r="AY14" i="4" l="1"/>
  <c r="AZ13" i="4"/>
  <c r="AC13" i="1"/>
  <c r="AC16" i="1" s="1"/>
  <c r="AB14" i="1"/>
  <c r="BA13" i="4" l="1"/>
  <c r="AZ14" i="4"/>
  <c r="AD13" i="1"/>
  <c r="AD16" i="1" s="1"/>
  <c r="AC14" i="1"/>
  <c r="BA14" i="4" l="1"/>
  <c r="BB13" i="4"/>
  <c r="AE13" i="1"/>
  <c r="AE16" i="1" s="1"/>
  <c r="AD14" i="1"/>
  <c r="BC13" i="4" l="1"/>
  <c r="BB14" i="4"/>
  <c r="AF13" i="1"/>
  <c r="AF16" i="1" s="1"/>
  <c r="AE14" i="1"/>
  <c r="BD13" i="4" l="1"/>
  <c r="BC14" i="4"/>
  <c r="AG13" i="1"/>
  <c r="AF14" i="1"/>
  <c r="BD14" i="4" l="1"/>
  <c r="BE13" i="4"/>
  <c r="AG16" i="1"/>
  <c r="AH13" i="1"/>
  <c r="C18" i="1" s="1"/>
  <c r="AG14" i="1"/>
  <c r="AI16" i="1" l="1"/>
  <c r="AH16" i="1"/>
  <c r="BF13" i="4"/>
  <c r="BE14" i="4"/>
  <c r="AI14" i="1"/>
  <c r="C21" i="1"/>
  <c r="P17" i="1"/>
  <c r="D18" i="1"/>
  <c r="C19" i="1"/>
  <c r="AI13" i="1" l="1"/>
  <c r="AG12" i="1"/>
  <c r="AH12" i="1" s="1"/>
  <c r="BF14" i="4"/>
  <c r="BG13" i="4"/>
  <c r="D21" i="1"/>
  <c r="E18" i="1"/>
  <c r="D19" i="1"/>
  <c r="BH13" i="4" l="1"/>
  <c r="BG14" i="4"/>
  <c r="E21" i="1"/>
  <c r="F18" i="1"/>
  <c r="E19" i="1"/>
  <c r="BH14" i="4" l="1"/>
  <c r="BI13" i="4"/>
  <c r="F21" i="1"/>
  <c r="G18" i="1"/>
  <c r="F19" i="1"/>
  <c r="BJ13" i="4" l="1"/>
  <c r="BI14" i="4"/>
  <c r="G21" i="1"/>
  <c r="H18" i="1"/>
  <c r="G19" i="1"/>
  <c r="BJ14" i="4" l="1"/>
  <c r="BK13" i="4"/>
  <c r="H21" i="1"/>
  <c r="I18" i="1"/>
  <c r="H19" i="1"/>
  <c r="BK14" i="4" l="1"/>
  <c r="BL13" i="4"/>
  <c r="I21" i="1"/>
  <c r="J18" i="1"/>
  <c r="I19" i="1"/>
  <c r="BM13" i="4" l="1"/>
  <c r="BL14" i="4"/>
  <c r="J21" i="1"/>
  <c r="K18" i="1"/>
  <c r="J19" i="1"/>
  <c r="BM14" i="4" l="1"/>
  <c r="BN13" i="4"/>
  <c r="K21" i="1"/>
  <c r="L18" i="1"/>
  <c r="L21" i="1" s="1"/>
  <c r="K19" i="1"/>
  <c r="BO13" i="4" l="1"/>
  <c r="BN14" i="4"/>
  <c r="BN16" i="4"/>
  <c r="M18" i="1"/>
  <c r="M21" i="1" s="1"/>
  <c r="L19" i="1"/>
  <c r="BO16" i="4" l="1"/>
  <c r="BP13" i="4"/>
  <c r="BO14" i="4"/>
  <c r="N18" i="1"/>
  <c r="N21" i="1" s="1"/>
  <c r="M19" i="1"/>
  <c r="BP14" i="4" l="1"/>
  <c r="BP16" i="4"/>
  <c r="BQ13" i="4"/>
  <c r="AL18" i="4" s="1"/>
  <c r="BR15" i="4"/>
  <c r="BQ15" i="4"/>
  <c r="O18" i="1"/>
  <c r="O21" i="1" s="1"/>
  <c r="N19" i="1"/>
  <c r="AY17" i="4" l="1"/>
  <c r="AM18" i="4"/>
  <c r="AL21" i="4"/>
  <c r="AL19" i="4"/>
  <c r="BQ14" i="4"/>
  <c r="BR14" i="4" s="1"/>
  <c r="BP12" i="4" s="1"/>
  <c r="BQ12" i="4" s="1"/>
  <c r="P18" i="1"/>
  <c r="P21" i="1" s="1"/>
  <c r="O19" i="1"/>
  <c r="AM19" i="4" l="1"/>
  <c r="AM21" i="4"/>
  <c r="AN18" i="4"/>
  <c r="Q18" i="1"/>
  <c r="Q21" i="1" s="1"/>
  <c r="P19" i="1"/>
  <c r="AO18" i="4" l="1"/>
  <c r="AN21" i="4"/>
  <c r="AN19" i="4"/>
  <c r="R18" i="1"/>
  <c r="R21" i="1" s="1"/>
  <c r="Q19" i="1"/>
  <c r="AO19" i="4" l="1"/>
  <c r="AP18" i="4"/>
  <c r="AO21" i="4"/>
  <c r="S18" i="1"/>
  <c r="S21" i="1" s="1"/>
  <c r="R19" i="1"/>
  <c r="AQ18" i="4" l="1"/>
  <c r="AP21" i="4"/>
  <c r="AP19" i="4"/>
  <c r="T18" i="1"/>
  <c r="T21" i="1" s="1"/>
  <c r="S19" i="1"/>
  <c r="AQ19" i="4" l="1"/>
  <c r="AQ21" i="4"/>
  <c r="AR18" i="4"/>
  <c r="U18" i="1"/>
  <c r="U21" i="1" s="1"/>
  <c r="T19" i="1"/>
  <c r="AS18" i="4" l="1"/>
  <c r="AR21" i="4"/>
  <c r="AR19" i="4"/>
  <c r="V18" i="1"/>
  <c r="V21" i="1" s="1"/>
  <c r="U19" i="1"/>
  <c r="AS21" i="4" l="1"/>
  <c r="AS19" i="4"/>
  <c r="AT18" i="4"/>
  <c r="W18" i="1"/>
  <c r="W21" i="1" s="1"/>
  <c r="V19" i="1"/>
  <c r="AT19" i="4" l="1"/>
  <c r="AU18" i="4"/>
  <c r="AT21" i="4"/>
  <c r="X18" i="1"/>
  <c r="X21" i="1" s="1"/>
  <c r="W19" i="1"/>
  <c r="AU21" i="4" l="1"/>
  <c r="AU19" i="4"/>
  <c r="AV18" i="4"/>
  <c r="Y18" i="1"/>
  <c r="Y21" i="1" s="1"/>
  <c r="X19" i="1"/>
  <c r="AV19" i="4" l="1"/>
  <c r="AV21" i="4"/>
  <c r="AW18" i="4"/>
  <c r="Z18" i="1"/>
  <c r="Z21" i="1" s="1"/>
  <c r="Y19" i="1"/>
  <c r="AW19" i="4" l="1"/>
  <c r="AX18" i="4"/>
  <c r="AW21" i="4"/>
  <c r="AA18" i="1"/>
  <c r="AA21" i="1" s="1"/>
  <c r="Z19" i="1"/>
  <c r="AX21" i="4" l="1"/>
  <c r="AX19" i="4"/>
  <c r="AY18" i="4"/>
  <c r="AB18" i="1"/>
  <c r="AB21" i="1" s="1"/>
  <c r="AA19" i="1"/>
  <c r="AZ18" i="4" l="1"/>
  <c r="AY21" i="4"/>
  <c r="AY19" i="4"/>
  <c r="AC18" i="1"/>
  <c r="AC21" i="1" s="1"/>
  <c r="AB19" i="1"/>
  <c r="BA18" i="4" l="1"/>
  <c r="AZ21" i="4"/>
  <c r="AZ19" i="4"/>
  <c r="AD18" i="1"/>
  <c r="AD21" i="1" s="1"/>
  <c r="AC19" i="1"/>
  <c r="BA21" i="4" l="1"/>
  <c r="BB18" i="4"/>
  <c r="BA19" i="4"/>
  <c r="AE18" i="1"/>
  <c r="AE21" i="1" s="1"/>
  <c r="AD19" i="1"/>
  <c r="BC18" i="4" l="1"/>
  <c r="BB19" i="4"/>
  <c r="BB21" i="4"/>
  <c r="AF18" i="1"/>
  <c r="AF21" i="1" s="1"/>
  <c r="AE19" i="1"/>
  <c r="BC19" i="4" l="1"/>
  <c r="BD18" i="4"/>
  <c r="BC21" i="4"/>
  <c r="AG18" i="1"/>
  <c r="AF19" i="1"/>
  <c r="BE18" i="4" l="1"/>
  <c r="BD21" i="4"/>
  <c r="BD19" i="4"/>
  <c r="AG21" i="1"/>
  <c r="AH18" i="1"/>
  <c r="C23" i="1" s="1"/>
  <c r="AG19" i="1"/>
  <c r="AH21" i="1" l="1"/>
  <c r="AI21" i="1"/>
  <c r="BE21" i="4"/>
  <c r="BE19" i="4"/>
  <c r="BF18" i="4"/>
  <c r="C26" i="1"/>
  <c r="AH19" i="1"/>
  <c r="AI19" i="1" s="1"/>
  <c r="C24" i="1"/>
  <c r="P22" i="1"/>
  <c r="D23" i="1"/>
  <c r="AG17" i="1" l="1"/>
  <c r="AH17" i="1" s="1"/>
  <c r="BF19" i="4"/>
  <c r="BF21" i="4"/>
  <c r="BG18" i="4"/>
  <c r="D26" i="1"/>
  <c r="D24" i="1"/>
  <c r="E23" i="1"/>
  <c r="BG19" i="4" l="1"/>
  <c r="BG21" i="4"/>
  <c r="BH18" i="4"/>
  <c r="E26" i="1"/>
  <c r="F23" i="1"/>
  <c r="E24" i="1"/>
  <c r="BH19" i="4" l="1"/>
  <c r="BI18" i="4"/>
  <c r="BH21" i="4"/>
  <c r="F26" i="1"/>
  <c r="G23" i="1"/>
  <c r="F24" i="1"/>
  <c r="BI21" i="4" l="1"/>
  <c r="BJ18" i="4"/>
  <c r="BI19" i="4"/>
  <c r="G26" i="1"/>
  <c r="H23" i="1"/>
  <c r="G24" i="1"/>
  <c r="BJ21" i="4" l="1"/>
  <c r="BJ19" i="4"/>
  <c r="BK18" i="4"/>
  <c r="H26" i="1"/>
  <c r="I23" i="1"/>
  <c r="H24" i="1"/>
  <c r="BK21" i="4" l="1"/>
  <c r="BK19" i="4"/>
  <c r="BL18" i="4"/>
  <c r="I26" i="1"/>
  <c r="J23" i="1"/>
  <c r="I24" i="1"/>
  <c r="BL21" i="4" l="1"/>
  <c r="BL19" i="4"/>
  <c r="BM18" i="4"/>
  <c r="J26" i="1"/>
  <c r="K23" i="1"/>
  <c r="J24" i="1"/>
  <c r="BM21" i="4" l="1"/>
  <c r="BM19" i="4"/>
  <c r="BN18" i="4"/>
  <c r="K26" i="1"/>
  <c r="L23" i="1"/>
  <c r="L26" i="1" s="1"/>
  <c r="K24" i="1"/>
  <c r="BO18" i="4" l="1"/>
  <c r="BN21" i="4"/>
  <c r="BN19" i="4"/>
  <c r="M23" i="1"/>
  <c r="M26" i="1" s="1"/>
  <c r="L24" i="1"/>
  <c r="BO19" i="4" l="1"/>
  <c r="BP18" i="4"/>
  <c r="BO21" i="4"/>
  <c r="N23" i="1"/>
  <c r="N26" i="1" s="1"/>
  <c r="M24" i="1"/>
  <c r="BQ18" i="4" l="1"/>
  <c r="AL23" i="4" s="1"/>
  <c r="BP21" i="4"/>
  <c r="BP19" i="4"/>
  <c r="BQ20" i="4"/>
  <c r="BR20" i="4"/>
  <c r="O23" i="1"/>
  <c r="O26" i="1" s="1"/>
  <c r="N24" i="1"/>
  <c r="AL26" i="4" l="1"/>
  <c r="AM23" i="4"/>
  <c r="AY22" i="4"/>
  <c r="AL24" i="4"/>
  <c r="BQ19" i="4"/>
  <c r="BR19" i="4" s="1"/>
  <c r="BP17" i="4" s="1"/>
  <c r="BQ17" i="4" s="1"/>
  <c r="P23" i="1"/>
  <c r="P26" i="1" s="1"/>
  <c r="O24" i="1"/>
  <c r="AM26" i="4" l="1"/>
  <c r="AN23" i="4"/>
  <c r="AM24" i="4"/>
  <c r="Q23" i="1"/>
  <c r="Q26" i="1" s="1"/>
  <c r="P24" i="1"/>
  <c r="AN26" i="4" l="1"/>
  <c r="AN24" i="4"/>
  <c r="AO23" i="4"/>
  <c r="R23" i="1"/>
  <c r="R26" i="1" s="1"/>
  <c r="Q24" i="1"/>
  <c r="AP23" i="4" l="1"/>
  <c r="AO24" i="4"/>
  <c r="AO26" i="4"/>
  <c r="S23" i="1"/>
  <c r="S26" i="1" s="1"/>
  <c r="R24" i="1"/>
  <c r="AP24" i="4" l="1"/>
  <c r="AP26" i="4"/>
  <c r="AQ23" i="4"/>
  <c r="T23" i="1"/>
  <c r="T26" i="1" s="1"/>
  <c r="S24" i="1"/>
  <c r="AQ24" i="4" l="1"/>
  <c r="AR23" i="4"/>
  <c r="AQ26" i="4"/>
  <c r="U23" i="1"/>
  <c r="U26" i="1" s="1"/>
  <c r="T24" i="1"/>
  <c r="AR24" i="4" l="1"/>
  <c r="AR26" i="4"/>
  <c r="AS23" i="4"/>
  <c r="V23" i="1"/>
  <c r="V26" i="1" s="1"/>
  <c r="U24" i="1"/>
  <c r="AS26" i="4" l="1"/>
  <c r="AT23" i="4"/>
  <c r="AS24" i="4"/>
  <c r="W23" i="1"/>
  <c r="W26" i="1" s="1"/>
  <c r="V24" i="1"/>
  <c r="AT24" i="4" l="1"/>
  <c r="AT26" i="4"/>
  <c r="AU23" i="4"/>
  <c r="X23" i="1"/>
  <c r="X26" i="1" s="1"/>
  <c r="W24" i="1"/>
  <c r="AU26" i="4" l="1"/>
  <c r="AV23" i="4"/>
  <c r="AU24" i="4"/>
  <c r="Y23" i="1"/>
  <c r="Y26" i="1" s="1"/>
  <c r="X24" i="1"/>
  <c r="AV26" i="4" l="1"/>
  <c r="AW23" i="4"/>
  <c r="AV24" i="4"/>
  <c r="Z23" i="1"/>
  <c r="Z26" i="1" s="1"/>
  <c r="Y24" i="1"/>
  <c r="AW24" i="4" l="1"/>
  <c r="AW26" i="4"/>
  <c r="AX23" i="4"/>
  <c r="AA23" i="1"/>
  <c r="AA26" i="1" s="1"/>
  <c r="Z24" i="1"/>
  <c r="AX26" i="4" l="1"/>
  <c r="AY23" i="4"/>
  <c r="AX24" i="4"/>
  <c r="AB23" i="1"/>
  <c r="AB26" i="1" s="1"/>
  <c r="AA24" i="1"/>
  <c r="AY26" i="4" l="1"/>
  <c r="AZ23" i="4"/>
  <c r="AY24" i="4"/>
  <c r="AC23" i="1"/>
  <c r="AC26" i="1" s="1"/>
  <c r="AB24" i="1"/>
  <c r="AZ26" i="4" l="1"/>
  <c r="AZ24" i="4"/>
  <c r="BA23" i="4"/>
  <c r="AD23" i="1"/>
  <c r="AD26" i="1" s="1"/>
  <c r="AC24" i="1"/>
  <c r="BA26" i="4" l="1"/>
  <c r="BA24" i="4"/>
  <c r="BB23" i="4"/>
  <c r="AE23" i="1"/>
  <c r="AE26" i="1" s="1"/>
  <c r="AD24" i="1"/>
  <c r="BB26" i="4" l="1"/>
  <c r="BC23" i="4"/>
  <c r="BB24" i="4"/>
  <c r="AF23" i="1"/>
  <c r="AF26" i="1" s="1"/>
  <c r="AE24" i="1"/>
  <c r="BC24" i="4" l="1"/>
  <c r="BC26" i="4"/>
  <c r="BD23" i="4"/>
  <c r="AG23" i="1"/>
  <c r="AF24" i="1"/>
  <c r="BE23" i="4" l="1"/>
  <c r="BD26" i="4"/>
  <c r="BD24" i="4"/>
  <c r="AG26" i="1"/>
  <c r="AH23" i="1"/>
  <c r="C28" i="1" s="1"/>
  <c r="AG24" i="1"/>
  <c r="AI26" i="1" l="1"/>
  <c r="AH26" i="1"/>
  <c r="BE24" i="4"/>
  <c r="BE26" i="4"/>
  <c r="BF23" i="4"/>
  <c r="C31" i="1"/>
  <c r="AH24" i="1"/>
  <c r="AI24" i="1" s="1"/>
  <c r="P27" i="1"/>
  <c r="C29" i="1"/>
  <c r="D28" i="1"/>
  <c r="AG22" i="1" l="1"/>
  <c r="AH22" i="1" s="1"/>
  <c r="BF24" i="4"/>
  <c r="BF26" i="4"/>
  <c r="BG23" i="4"/>
  <c r="D31" i="1"/>
  <c r="D29" i="1"/>
  <c r="E28" i="1"/>
  <c r="BG24" i="4" l="1"/>
  <c r="BG26" i="4"/>
  <c r="BH23" i="4"/>
  <c r="E31" i="1"/>
  <c r="F28" i="1"/>
  <c r="E29" i="1"/>
  <c r="BH24" i="4" l="1"/>
  <c r="BH26" i="4"/>
  <c r="BI23" i="4"/>
  <c r="F31" i="1"/>
  <c r="G28" i="1"/>
  <c r="F29" i="1"/>
  <c r="BI24" i="4" l="1"/>
  <c r="BJ23" i="4"/>
  <c r="BI26" i="4"/>
  <c r="G31" i="1"/>
  <c r="H28" i="1"/>
  <c r="G29" i="1"/>
  <c r="BJ26" i="4" l="1"/>
  <c r="BK23" i="4"/>
  <c r="BJ24" i="4"/>
  <c r="H31" i="1"/>
  <c r="I28" i="1"/>
  <c r="H29" i="1"/>
  <c r="BK26" i="4" l="1"/>
  <c r="BL23" i="4"/>
  <c r="BK24" i="4"/>
  <c r="I31" i="1"/>
  <c r="J28" i="1"/>
  <c r="I29" i="1"/>
  <c r="BL26" i="4" l="1"/>
  <c r="BM23" i="4"/>
  <c r="BL24" i="4"/>
  <c r="J31" i="1"/>
  <c r="K28" i="1"/>
  <c r="J29" i="1"/>
  <c r="BM24" i="4" l="1"/>
  <c r="BN23" i="4"/>
  <c r="BM26" i="4"/>
  <c r="K31" i="1"/>
  <c r="L28" i="1"/>
  <c r="L31" i="1" s="1"/>
  <c r="K29" i="1"/>
  <c r="BN24" i="4" l="1"/>
  <c r="BO23" i="4"/>
  <c r="BN26" i="4"/>
  <c r="M28" i="1"/>
  <c r="M31" i="1" s="1"/>
  <c r="L29" i="1"/>
  <c r="BO26" i="4" l="1"/>
  <c r="BO24" i="4"/>
  <c r="BP23" i="4"/>
  <c r="N28" i="1"/>
  <c r="N31" i="1" s="1"/>
  <c r="M29" i="1"/>
  <c r="BP26" i="4" l="1"/>
  <c r="BP24" i="4"/>
  <c r="BQ23" i="4"/>
  <c r="AL28" i="4" s="1"/>
  <c r="BQ25" i="4"/>
  <c r="BR25" i="4"/>
  <c r="O28" i="1"/>
  <c r="O31" i="1" s="1"/>
  <c r="N29" i="1"/>
  <c r="AL29" i="4" l="1"/>
  <c r="AL31" i="4"/>
  <c r="AY27" i="4"/>
  <c r="AM28" i="4"/>
  <c r="BQ24" i="4"/>
  <c r="BR24" i="4" s="1"/>
  <c r="BP22" i="4" s="1"/>
  <c r="BQ22" i="4" s="1"/>
  <c r="P28" i="1"/>
  <c r="P31" i="1" s="1"/>
  <c r="O29" i="1"/>
  <c r="AM31" i="4" l="1"/>
  <c r="AN28" i="4"/>
  <c r="AM29" i="4"/>
  <c r="Q28" i="1"/>
  <c r="Q31" i="1" s="1"/>
  <c r="P29" i="1"/>
  <c r="AO28" i="4" l="1"/>
  <c r="AN29" i="4"/>
  <c r="AN31" i="4"/>
  <c r="R28" i="1"/>
  <c r="R31" i="1" s="1"/>
  <c r="Q29" i="1"/>
  <c r="AP28" i="4" l="1"/>
  <c r="AO31" i="4"/>
  <c r="AO29" i="4"/>
  <c r="S28" i="1"/>
  <c r="S31" i="1" s="1"/>
  <c r="R29" i="1"/>
  <c r="AP31" i="4" l="1"/>
  <c r="AP29" i="4"/>
  <c r="AQ28" i="4"/>
  <c r="T28" i="1"/>
  <c r="T31" i="1" s="1"/>
  <c r="S29" i="1"/>
  <c r="AQ31" i="4" l="1"/>
  <c r="AR28" i="4"/>
  <c r="AQ29" i="4"/>
  <c r="U28" i="1"/>
  <c r="U31" i="1" s="1"/>
  <c r="T29" i="1"/>
  <c r="AR31" i="4" l="1"/>
  <c r="AR29" i="4"/>
  <c r="AS28" i="4"/>
  <c r="V28" i="1"/>
  <c r="V31" i="1" s="1"/>
  <c r="U29" i="1"/>
  <c r="AS31" i="4" l="1"/>
  <c r="AT28" i="4"/>
  <c r="AS29" i="4"/>
  <c r="W28" i="1"/>
  <c r="W31" i="1" s="1"/>
  <c r="V29" i="1"/>
  <c r="AU28" i="4" l="1"/>
  <c r="AT31" i="4"/>
  <c r="AT29" i="4"/>
  <c r="X28" i="1"/>
  <c r="X31" i="1" s="1"/>
  <c r="W29" i="1"/>
  <c r="AU29" i="4" l="1"/>
  <c r="AU31" i="4"/>
  <c r="AV28" i="4"/>
  <c r="Y28" i="1"/>
  <c r="Y31" i="1" s="1"/>
  <c r="X29" i="1"/>
  <c r="AV29" i="4" l="1"/>
  <c r="AV31" i="4"/>
  <c r="AW28" i="4"/>
  <c r="Z28" i="1"/>
  <c r="Z31" i="1" s="1"/>
  <c r="Y29" i="1"/>
  <c r="AW29" i="4" l="1"/>
  <c r="AW31" i="4"/>
  <c r="AX28" i="4"/>
  <c r="AA28" i="1"/>
  <c r="AA31" i="1" s="1"/>
  <c r="Z29" i="1"/>
  <c r="AX29" i="4" l="1"/>
  <c r="AX31" i="4"/>
  <c r="AY28" i="4"/>
  <c r="AB28" i="1"/>
  <c r="AB31" i="1" s="1"/>
  <c r="AA29" i="1"/>
  <c r="AY31" i="4" l="1"/>
  <c r="AZ28" i="4"/>
  <c r="AY29" i="4"/>
  <c r="AC28" i="1"/>
  <c r="AC31" i="1" s="1"/>
  <c r="AB29" i="1"/>
  <c r="AZ31" i="4" l="1"/>
  <c r="BA28" i="4"/>
  <c r="AZ29" i="4"/>
  <c r="AD28" i="1"/>
  <c r="AD31" i="1" s="1"/>
  <c r="AC29" i="1"/>
  <c r="BA29" i="4" l="1"/>
  <c r="BA31" i="4"/>
  <c r="BB28" i="4"/>
  <c r="AE28" i="1"/>
  <c r="AE31" i="1" s="1"/>
  <c r="AD29" i="1"/>
  <c r="BB31" i="4" l="1"/>
  <c r="BB29" i="4"/>
  <c r="BC28" i="4"/>
  <c r="AF28" i="1"/>
  <c r="AF31" i="1" s="1"/>
  <c r="AE29" i="1"/>
  <c r="BC31" i="4" l="1"/>
  <c r="BC29" i="4"/>
  <c r="BD28" i="4"/>
  <c r="AG28" i="1"/>
  <c r="AF29" i="1"/>
  <c r="BD31" i="4" l="1"/>
  <c r="BE28" i="4"/>
  <c r="BD29" i="4"/>
  <c r="AG31" i="1"/>
  <c r="AH28" i="1"/>
  <c r="AG29" i="1"/>
  <c r="BE31" i="4" l="1"/>
  <c r="BF28" i="4"/>
  <c r="BE29" i="4"/>
  <c r="C33" i="1"/>
  <c r="AH31" i="1" l="1"/>
  <c r="AI31" i="1"/>
  <c r="BG28" i="4"/>
  <c r="BF31" i="4"/>
  <c r="BF29" i="4"/>
  <c r="C34" i="1"/>
  <c r="AH29" i="1"/>
  <c r="AI29" i="1" s="1"/>
  <c r="D33" i="1"/>
  <c r="D34" i="1" s="1"/>
  <c r="P32" i="1"/>
  <c r="C36" i="1"/>
  <c r="AG27" i="1" l="1"/>
  <c r="AH27" i="1" s="1"/>
  <c r="BH28" i="4"/>
  <c r="BG31" i="4"/>
  <c r="BG29" i="4"/>
  <c r="D36" i="1"/>
  <c r="E33" i="1"/>
  <c r="E34" i="1" l="1"/>
  <c r="BH29" i="4"/>
  <c r="BH31" i="4"/>
  <c r="BI28" i="4"/>
  <c r="F33" i="1"/>
  <c r="G33" i="1" s="1"/>
  <c r="G36" i="1" s="1"/>
  <c r="E36" i="1"/>
  <c r="F36" i="1" l="1"/>
  <c r="F34" i="1"/>
  <c r="BI29" i="4"/>
  <c r="BI31" i="4"/>
  <c r="BJ28" i="4"/>
  <c r="H33" i="1"/>
  <c r="G34" i="1"/>
  <c r="BJ29" i="4" l="1"/>
  <c r="BJ31" i="4"/>
  <c r="BK28" i="4"/>
  <c r="H36" i="1"/>
  <c r="I33" i="1"/>
  <c r="I36" i="1" s="1"/>
  <c r="H34" i="1"/>
  <c r="BK31" i="4" l="1"/>
  <c r="BK29" i="4"/>
  <c r="BL28" i="4"/>
  <c r="J33" i="1"/>
  <c r="I34" i="1"/>
  <c r="BL31" i="4" l="1"/>
  <c r="BL29" i="4"/>
  <c r="BM28" i="4"/>
  <c r="J36" i="1"/>
  <c r="K33" i="1"/>
  <c r="K36" i="1" s="1"/>
  <c r="J34" i="1"/>
  <c r="BM29" i="4" l="1"/>
  <c r="BN28" i="4"/>
  <c r="BM31" i="4"/>
  <c r="L33" i="1"/>
  <c r="K34" i="1"/>
  <c r="BN31" i="4" l="1"/>
  <c r="BO28" i="4"/>
  <c r="BN29" i="4"/>
  <c r="L36" i="1"/>
  <c r="M33" i="1"/>
  <c r="M36" i="1" s="1"/>
  <c r="L34" i="1"/>
  <c r="BO31" i="4" l="1"/>
  <c r="BO29" i="4"/>
  <c r="BP28" i="4"/>
  <c r="N33" i="1"/>
  <c r="N36" i="1" s="1"/>
  <c r="M34" i="1"/>
  <c r="BP31" i="4" l="1"/>
  <c r="BQ28" i="4"/>
  <c r="AL33" i="4" s="1"/>
  <c r="BP29" i="4"/>
  <c r="BQ30" i="4"/>
  <c r="BR30" i="4"/>
  <c r="O33" i="1"/>
  <c r="O36" i="1" s="1"/>
  <c r="N34" i="1"/>
  <c r="AM33" i="4" l="1"/>
  <c r="AL34" i="4"/>
  <c r="AL36" i="4"/>
  <c r="AY32" i="4"/>
  <c r="BQ29" i="4"/>
  <c r="BR29" i="4" s="1"/>
  <c r="BP27" i="4" s="1"/>
  <c r="BQ27" i="4" s="1"/>
  <c r="P33" i="1"/>
  <c r="P36" i="1" s="1"/>
  <c r="O34" i="1"/>
  <c r="AN33" i="4" l="1"/>
  <c r="AM34" i="4"/>
  <c r="AM36" i="4"/>
  <c r="Q33" i="1"/>
  <c r="Q36" i="1" s="1"/>
  <c r="P34" i="1"/>
  <c r="AN34" i="4" l="1"/>
  <c r="AN36" i="4"/>
  <c r="AO33" i="4"/>
  <c r="R33" i="1"/>
  <c r="R36" i="1" s="1"/>
  <c r="Q34" i="1"/>
  <c r="AO36" i="4" l="1"/>
  <c r="AP33" i="4"/>
  <c r="AO34" i="4"/>
  <c r="S33" i="1"/>
  <c r="S36" i="1" s="1"/>
  <c r="R34" i="1"/>
  <c r="AP36" i="4" l="1"/>
  <c r="AQ33" i="4"/>
  <c r="AP34" i="4"/>
  <c r="T33" i="1"/>
  <c r="T36" i="1" s="1"/>
  <c r="S34" i="1"/>
  <c r="AQ36" i="4" l="1"/>
  <c r="AQ34" i="4"/>
  <c r="AR33" i="4"/>
  <c r="U33" i="1"/>
  <c r="U36" i="1" s="1"/>
  <c r="T34" i="1"/>
  <c r="AR36" i="4" l="1"/>
  <c r="AR34" i="4"/>
  <c r="AS33" i="4"/>
  <c r="V33" i="1"/>
  <c r="V36" i="1" s="1"/>
  <c r="U34" i="1"/>
  <c r="AS36" i="4" l="1"/>
  <c r="AT33" i="4"/>
  <c r="AS34" i="4"/>
  <c r="W33" i="1"/>
  <c r="W36" i="1" s="1"/>
  <c r="V34" i="1"/>
  <c r="AT36" i="4" l="1"/>
  <c r="AU33" i="4"/>
  <c r="AT34" i="4"/>
  <c r="X33" i="1"/>
  <c r="X36" i="1" s="1"/>
  <c r="W34" i="1"/>
  <c r="AU34" i="4" l="1"/>
  <c r="AV33" i="4"/>
  <c r="AU36" i="4"/>
  <c r="Y33" i="1"/>
  <c r="Y36" i="1" s="1"/>
  <c r="X34" i="1"/>
  <c r="AW33" i="4" l="1"/>
  <c r="AV36" i="4"/>
  <c r="AV34" i="4"/>
  <c r="Z33" i="1"/>
  <c r="Z36" i="1" s="1"/>
  <c r="Y34" i="1"/>
  <c r="AX33" i="4" l="1"/>
  <c r="AW34" i="4"/>
  <c r="AW36" i="4"/>
  <c r="AA33" i="1"/>
  <c r="AA36" i="1" s="1"/>
  <c r="Z34" i="1"/>
  <c r="AY33" i="4" l="1"/>
  <c r="AX34" i="4"/>
  <c r="AX36" i="4"/>
  <c r="AB33" i="1"/>
  <c r="AB36" i="1" s="1"/>
  <c r="AA34" i="1"/>
  <c r="AZ33" i="4" l="1"/>
  <c r="AY34" i="4"/>
  <c r="AY36" i="4"/>
  <c r="AC33" i="1"/>
  <c r="AC36" i="1" s="1"/>
  <c r="AB34" i="1"/>
  <c r="AZ34" i="4" l="1"/>
  <c r="AZ36" i="4"/>
  <c r="BA33" i="4"/>
  <c r="AD33" i="1"/>
  <c r="AD36" i="1" s="1"/>
  <c r="AC34" i="1"/>
  <c r="BA36" i="4" l="1"/>
  <c r="BA34" i="4"/>
  <c r="BB33" i="4"/>
  <c r="AE33" i="1"/>
  <c r="AE36" i="1" s="1"/>
  <c r="AD34" i="1"/>
  <c r="BB36" i="4" l="1"/>
  <c r="BC33" i="4"/>
  <c r="BB34" i="4"/>
  <c r="AF33" i="1"/>
  <c r="AF36" i="1" s="1"/>
  <c r="AE34" i="1"/>
  <c r="BC36" i="4" l="1"/>
  <c r="BD33" i="4"/>
  <c r="BC34" i="4"/>
  <c r="AG33" i="1"/>
  <c r="AF34" i="1"/>
  <c r="BD36" i="4" l="1"/>
  <c r="BE33" i="4"/>
  <c r="BD34" i="4"/>
  <c r="AG36" i="1"/>
  <c r="AH33" i="1"/>
  <c r="AL8" i="1" s="1"/>
  <c r="AG34" i="1"/>
  <c r="BE36" i="4" l="1"/>
  <c r="BF33" i="4"/>
  <c r="BE34" i="4"/>
  <c r="AH34" i="1"/>
  <c r="AI34" i="1" s="1"/>
  <c r="AL9" i="1"/>
  <c r="AM8" i="1"/>
  <c r="AY7" i="1"/>
  <c r="AL11" i="1"/>
  <c r="AG32" i="1" l="1"/>
  <c r="AH32" i="1" s="1"/>
  <c r="BF36" i="4"/>
  <c r="BG33" i="4"/>
  <c r="BF34" i="4"/>
  <c r="AN8" i="1"/>
  <c r="AM9" i="1"/>
  <c r="AM11" i="1"/>
  <c r="BG34" i="4" l="1"/>
  <c r="BG36" i="4"/>
  <c r="BH33" i="4"/>
  <c r="AO8" i="1"/>
  <c r="AN9" i="1"/>
  <c r="AN11" i="1"/>
  <c r="BI33" i="4" l="1"/>
  <c r="BH36" i="4"/>
  <c r="BH34" i="4"/>
  <c r="AP8" i="1"/>
  <c r="AO9" i="1"/>
  <c r="AO11" i="1"/>
  <c r="BJ33" i="4" l="1"/>
  <c r="BI34" i="4"/>
  <c r="BI36" i="4"/>
  <c r="AQ8" i="1"/>
  <c r="AP9" i="1"/>
  <c r="AP11" i="1"/>
  <c r="BK33" i="4" l="1"/>
  <c r="BJ34" i="4"/>
  <c r="BJ36" i="4"/>
  <c r="AR8" i="1"/>
  <c r="AQ9" i="1"/>
  <c r="AQ11" i="1"/>
  <c r="BL33" i="4" l="1"/>
  <c r="BK34" i="4"/>
  <c r="BK36" i="4"/>
  <c r="AS8" i="1"/>
  <c r="AR9" i="1"/>
  <c r="AR11" i="1"/>
  <c r="AT8" i="1" l="1"/>
  <c r="BL34" i="4"/>
  <c r="BL36" i="4"/>
  <c r="BM33" i="4"/>
  <c r="AS11" i="1"/>
  <c r="AS9" i="1"/>
  <c r="AU8" i="1" l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M36" i="4"/>
  <c r="BM34" i="4"/>
  <c r="BN33" i="4"/>
  <c r="AT11" i="1"/>
  <c r="AT9" i="1"/>
  <c r="AL13" i="1" l="1"/>
  <c r="BN36" i="4"/>
  <c r="BO33" i="4"/>
  <c r="BN34" i="4"/>
  <c r="AU11" i="1"/>
  <c r="AU9" i="1"/>
  <c r="AY12" i="1" l="1"/>
  <c r="BO36" i="4"/>
  <c r="BO34" i="4"/>
  <c r="BP33" i="4"/>
  <c r="AV9" i="1"/>
  <c r="AV11" i="1"/>
  <c r="BP36" i="4" l="1"/>
  <c r="BQ33" i="4"/>
  <c r="BP34" i="4"/>
  <c r="BR35" i="4"/>
  <c r="BQ35" i="4"/>
  <c r="AW11" i="1"/>
  <c r="AW9" i="1"/>
  <c r="BR33" i="4" l="1"/>
  <c r="BQ34" i="4" s="1"/>
  <c r="BR34" i="4" s="1"/>
  <c r="BP32" i="4" s="1"/>
  <c r="BQ32" i="4" s="1"/>
  <c r="BU8" i="4"/>
  <c r="AX11" i="1"/>
  <c r="AX9" i="1"/>
  <c r="BU11" i="4" l="1"/>
  <c r="BU9" i="4"/>
  <c r="CH7" i="4"/>
  <c r="BV8" i="4"/>
  <c r="AY11" i="1"/>
  <c r="AY9" i="1"/>
  <c r="BV11" i="4" l="1"/>
  <c r="BV9" i="4"/>
  <c r="BW8" i="4"/>
  <c r="AZ9" i="1"/>
  <c r="AZ11" i="1"/>
  <c r="BX8" i="4" l="1"/>
  <c r="BW9" i="4"/>
  <c r="BW11" i="4"/>
  <c r="BA11" i="1"/>
  <c r="BA9" i="1"/>
  <c r="BX11" i="4" l="1"/>
  <c r="BX9" i="4"/>
  <c r="BY8" i="4"/>
  <c r="BB9" i="1"/>
  <c r="BB11" i="1"/>
  <c r="BZ8" i="4" l="1"/>
  <c r="BY9" i="4"/>
  <c r="BY11" i="4"/>
  <c r="BC11" i="1"/>
  <c r="BC9" i="1"/>
  <c r="BZ9" i="4" l="1"/>
  <c r="CA8" i="4"/>
  <c r="BZ11" i="4"/>
  <c r="BD9" i="1"/>
  <c r="BD11" i="1"/>
  <c r="CA11" i="4" l="1"/>
  <c r="CA9" i="4"/>
  <c r="CB8" i="4"/>
  <c r="BE9" i="1"/>
  <c r="BE11" i="1"/>
  <c r="CB9" i="4" l="1"/>
  <c r="CB11" i="4"/>
  <c r="CC8" i="4"/>
  <c r="BF11" i="1"/>
  <c r="BF9" i="1"/>
  <c r="CC9" i="4" l="1"/>
  <c r="CD8" i="4"/>
  <c r="CC11" i="4"/>
  <c r="BG11" i="1"/>
  <c r="BG9" i="1"/>
  <c r="CD9" i="4" l="1"/>
  <c r="CE8" i="4"/>
  <c r="CD11" i="4"/>
  <c r="BH9" i="1"/>
  <c r="BH11" i="1"/>
  <c r="CE11" i="4" l="1"/>
  <c r="CF8" i="4"/>
  <c r="CE9" i="4"/>
  <c r="BI11" i="1"/>
  <c r="BI9" i="1"/>
  <c r="CG8" i="4" l="1"/>
  <c r="CF11" i="4"/>
  <c r="CF9" i="4"/>
  <c r="BJ11" i="1"/>
  <c r="BJ9" i="1"/>
  <c r="CH8" i="4" l="1"/>
  <c r="CG11" i="4"/>
  <c r="CG9" i="4"/>
  <c r="BK9" i="1"/>
  <c r="BK11" i="1"/>
  <c r="CH11" i="4" l="1"/>
  <c r="CI8" i="4"/>
  <c r="CH9" i="4"/>
  <c r="BL9" i="1"/>
  <c r="BL11" i="1"/>
  <c r="CJ8" i="4" l="1"/>
  <c r="CI9" i="4"/>
  <c r="CI11" i="4"/>
  <c r="BM11" i="1"/>
  <c r="BM9" i="1"/>
  <c r="CJ11" i="4" l="1"/>
  <c r="CJ9" i="4"/>
  <c r="CK8" i="4"/>
  <c r="BN9" i="1"/>
  <c r="BN11" i="1"/>
  <c r="CK11" i="4" l="1"/>
  <c r="CK9" i="4"/>
  <c r="CL8" i="4"/>
  <c r="BO9" i="1"/>
  <c r="BO11" i="1"/>
  <c r="CL9" i="4" l="1"/>
  <c r="CL11" i="4"/>
  <c r="CM8" i="4"/>
  <c r="BP9" i="1"/>
  <c r="BP11" i="1"/>
  <c r="BP7" i="1" l="1"/>
  <c r="BQ7" i="1" s="1"/>
  <c r="CM11" i="4"/>
  <c r="CM9" i="4"/>
  <c r="CN8" i="4"/>
  <c r="AL16" i="1"/>
  <c r="AL14" i="1"/>
  <c r="AM13" i="1"/>
  <c r="CN9" i="4" l="1"/>
  <c r="CO8" i="4"/>
  <c r="CN11" i="4"/>
  <c r="AM16" i="1"/>
  <c r="AN13" i="1"/>
  <c r="AM14" i="1"/>
  <c r="CO9" i="4" l="1"/>
  <c r="CP8" i="4"/>
  <c r="CO11" i="4"/>
  <c r="AN16" i="1"/>
  <c r="AO13" i="1"/>
  <c r="AN14" i="1"/>
  <c r="AO16" i="1" l="1"/>
  <c r="CP9" i="4"/>
  <c r="CQ8" i="4"/>
  <c r="CP11" i="4"/>
  <c r="AP13" i="1"/>
  <c r="AP16" i="1" s="1"/>
  <c r="AO14" i="1"/>
  <c r="CQ11" i="4" l="1"/>
  <c r="CR8" i="4"/>
  <c r="CQ9" i="4"/>
  <c r="AP14" i="1"/>
  <c r="AQ13" i="1"/>
  <c r="AQ16" i="1" l="1"/>
  <c r="CS8" i="4"/>
  <c r="CR11" i="4"/>
  <c r="CR9" i="4"/>
  <c r="AQ14" i="1"/>
  <c r="AR13" i="1"/>
  <c r="AR16" i="1" s="1"/>
  <c r="CS9" i="4" l="1"/>
  <c r="CT8" i="4"/>
  <c r="CS11" i="4"/>
  <c r="AR14" i="1"/>
  <c r="AS13" i="1"/>
  <c r="AS16" i="1" l="1"/>
  <c r="CT11" i="4"/>
  <c r="CU8" i="4"/>
  <c r="CT9" i="4"/>
  <c r="AS14" i="1"/>
  <c r="AT13" i="1"/>
  <c r="AT16" i="1" s="1"/>
  <c r="CV8" i="4" l="1"/>
  <c r="CU9" i="4"/>
  <c r="CU11" i="4"/>
  <c r="AT14" i="1"/>
  <c r="AU13" i="1"/>
  <c r="AU16" i="1" s="1"/>
  <c r="CV11" i="4" l="1"/>
  <c r="CW8" i="4"/>
  <c r="CV9" i="4"/>
  <c r="AV13" i="1"/>
  <c r="AV16" i="1" s="1"/>
  <c r="AU14" i="1"/>
  <c r="CX8" i="4" l="1"/>
  <c r="CW11" i="4"/>
  <c r="CW9" i="4"/>
  <c r="AW13" i="1"/>
  <c r="AW16" i="1" s="1"/>
  <c r="AV14" i="1"/>
  <c r="CX9" i="4" l="1"/>
  <c r="CX11" i="4"/>
  <c r="CY8" i="4"/>
  <c r="AW14" i="1"/>
  <c r="AX13" i="1"/>
  <c r="AX16" i="1" s="1"/>
  <c r="CY9" i="4" l="1"/>
  <c r="CY11" i="4"/>
  <c r="CZ8" i="4"/>
  <c r="BU13" i="4" s="1"/>
  <c r="DA10" i="4"/>
  <c r="CZ10" i="4"/>
  <c r="AY13" i="1"/>
  <c r="AY16" i="1" s="1"/>
  <c r="AX14" i="1"/>
  <c r="BU14" i="4" l="1"/>
  <c r="BU16" i="4"/>
  <c r="BV13" i="4"/>
  <c r="CH12" i="4"/>
  <c r="CZ9" i="4"/>
  <c r="DA9" i="4" s="1"/>
  <c r="CY7" i="4" s="1"/>
  <c r="CZ7" i="4" s="1"/>
  <c r="AZ13" i="1"/>
  <c r="AZ16" i="1" s="1"/>
  <c r="AY14" i="1"/>
  <c r="BV16" i="4" l="1"/>
  <c r="BV14" i="4"/>
  <c r="BW13" i="4"/>
  <c r="BA13" i="1"/>
  <c r="BA16" i="1" s="1"/>
  <c r="AZ14" i="1"/>
  <c r="BW16" i="4" l="1"/>
  <c r="BX13" i="4"/>
  <c r="BW14" i="4"/>
  <c r="BB13" i="1"/>
  <c r="BB16" i="1" s="1"/>
  <c r="BA14" i="1"/>
  <c r="BX16" i="4" l="1"/>
  <c r="BX14" i="4"/>
  <c r="BY13" i="4"/>
  <c r="BB14" i="1"/>
  <c r="BC13" i="1"/>
  <c r="BC16" i="1" s="1"/>
  <c r="BZ13" i="4" l="1"/>
  <c r="BY14" i="4"/>
  <c r="BC14" i="1"/>
  <c r="BD13" i="1"/>
  <c r="BD16" i="1" s="1"/>
  <c r="CA13" i="4" l="1"/>
  <c r="BZ14" i="4"/>
  <c r="BE13" i="1"/>
  <c r="BE16" i="1" s="1"/>
  <c r="BD14" i="1"/>
  <c r="CB13" i="4" l="1"/>
  <c r="CA14" i="4"/>
  <c r="BE14" i="1"/>
  <c r="BF13" i="1"/>
  <c r="BF16" i="1" s="1"/>
  <c r="CB14" i="4" l="1"/>
  <c r="CC13" i="4"/>
  <c r="BF14" i="1"/>
  <c r="BG13" i="1"/>
  <c r="BG16" i="1" s="1"/>
  <c r="CD13" i="4" l="1"/>
  <c r="CC14" i="4"/>
  <c r="BH13" i="1"/>
  <c r="BH16" i="1" s="1"/>
  <c r="BG14" i="1"/>
  <c r="CD14" i="4" l="1"/>
  <c r="CE13" i="4"/>
  <c r="BI13" i="1"/>
  <c r="BI16" i="1" s="1"/>
  <c r="BH14" i="1"/>
  <c r="CE14" i="4" l="1"/>
  <c r="CF13" i="4"/>
  <c r="BI14" i="1"/>
  <c r="BJ13" i="1"/>
  <c r="BJ16" i="1" s="1"/>
  <c r="CF14" i="4" l="1"/>
  <c r="CG13" i="4"/>
  <c r="BK13" i="1"/>
  <c r="BK16" i="1" s="1"/>
  <c r="BJ14" i="1"/>
  <c r="CH13" i="4" l="1"/>
  <c r="CG14" i="4"/>
  <c r="BL13" i="1"/>
  <c r="BL16" i="1" s="1"/>
  <c r="BK14" i="1"/>
  <c r="CH14" i="4" l="1"/>
  <c r="CI13" i="4"/>
  <c r="BM13" i="1"/>
  <c r="BM16" i="1" s="1"/>
  <c r="BL14" i="1"/>
  <c r="CI14" i="4" l="1"/>
  <c r="CJ13" i="4"/>
  <c r="BN13" i="1"/>
  <c r="BM14" i="1"/>
  <c r="CJ14" i="4" l="1"/>
  <c r="CK13" i="4"/>
  <c r="BN16" i="1"/>
  <c r="BN14" i="1"/>
  <c r="BO13" i="1"/>
  <c r="CK14" i="4" l="1"/>
  <c r="CL13" i="4"/>
  <c r="BO16" i="1"/>
  <c r="BP13" i="1"/>
  <c r="BO14" i="1"/>
  <c r="CL14" i="4" l="1"/>
  <c r="CM13" i="4"/>
  <c r="AL18" i="1"/>
  <c r="BP14" i="1"/>
  <c r="BP16" i="1"/>
  <c r="CN13" i="4" l="1"/>
  <c r="CM14" i="4"/>
  <c r="AL19" i="1"/>
  <c r="AY17" i="1"/>
  <c r="AM18" i="1"/>
  <c r="AL21" i="1"/>
  <c r="BP12" i="1" l="1"/>
  <c r="BQ12" i="1" s="1"/>
  <c r="CN14" i="4"/>
  <c r="CO13" i="4"/>
  <c r="AM21" i="1"/>
  <c r="AM19" i="1"/>
  <c r="AN18" i="1"/>
  <c r="CP13" i="4" l="1"/>
  <c r="CO14" i="4"/>
  <c r="AN21" i="1"/>
  <c r="AN19" i="1"/>
  <c r="AO18" i="1"/>
  <c r="CP14" i="4" l="1"/>
  <c r="CQ13" i="4"/>
  <c r="AP18" i="1"/>
  <c r="AO19" i="1"/>
  <c r="AO21" i="1"/>
  <c r="CR13" i="4" l="1"/>
  <c r="CQ14" i="4"/>
  <c r="AP19" i="1"/>
  <c r="AQ18" i="1"/>
  <c r="AP21" i="1"/>
  <c r="CR14" i="4" l="1"/>
  <c r="CS13" i="4"/>
  <c r="AQ21" i="1"/>
  <c r="AQ19" i="1"/>
  <c r="AR18" i="1"/>
  <c r="CS14" i="4" l="1"/>
  <c r="CT13" i="4"/>
  <c r="AR19" i="1"/>
  <c r="AS18" i="1"/>
  <c r="AR21" i="1"/>
  <c r="CT14" i="4" l="1"/>
  <c r="CU13" i="4"/>
  <c r="AT18" i="1"/>
  <c r="AS21" i="1"/>
  <c r="AS19" i="1"/>
  <c r="CU14" i="4" l="1"/>
  <c r="CV13" i="4"/>
  <c r="AT19" i="1"/>
  <c r="AT21" i="1"/>
  <c r="AU18" i="1"/>
  <c r="CV14" i="4" l="1"/>
  <c r="CW13" i="4"/>
  <c r="AU19" i="1"/>
  <c r="AU21" i="1"/>
  <c r="AV18" i="1"/>
  <c r="CW16" i="4" l="1"/>
  <c r="CX13" i="4"/>
  <c r="CW14" i="4"/>
  <c r="AV21" i="1"/>
  <c r="AV19" i="1"/>
  <c r="AW18" i="1"/>
  <c r="CX16" i="4" l="1"/>
  <c r="CX14" i="4"/>
  <c r="CY13" i="4"/>
  <c r="AW21" i="1"/>
  <c r="AX18" i="1"/>
  <c r="AW19" i="1"/>
  <c r="CZ13" i="4" l="1"/>
  <c r="BU18" i="4" s="1"/>
  <c r="CY14" i="4"/>
  <c r="CY16" i="4"/>
  <c r="DA15" i="4"/>
  <c r="CZ15" i="4"/>
  <c r="AX19" i="1"/>
  <c r="AY18" i="1"/>
  <c r="AX21" i="1"/>
  <c r="BU21" i="4" l="1"/>
  <c r="BU19" i="4"/>
  <c r="BV18" i="4"/>
  <c r="CH17" i="4"/>
  <c r="CZ14" i="4"/>
  <c r="DA14" i="4" s="1"/>
  <c r="CY12" i="4" s="1"/>
  <c r="CZ12" i="4" s="1"/>
  <c r="AY21" i="1"/>
  <c r="AZ18" i="1"/>
  <c r="AY19" i="1"/>
  <c r="BV19" i="4" l="1"/>
  <c r="BV21" i="4"/>
  <c r="BW18" i="4"/>
  <c r="AZ21" i="1"/>
  <c r="AZ19" i="1"/>
  <c r="BA18" i="1"/>
  <c r="BW21" i="4" l="1"/>
  <c r="BX18" i="4"/>
  <c r="BW19" i="4"/>
  <c r="BB18" i="1"/>
  <c r="BA19" i="1"/>
  <c r="BA21" i="1"/>
  <c r="BX19" i="4" l="1"/>
  <c r="BX21" i="4"/>
  <c r="BY18" i="4"/>
  <c r="BC18" i="1"/>
  <c r="BB19" i="1"/>
  <c r="BB21" i="1"/>
  <c r="BZ18" i="4" l="1"/>
  <c r="BY19" i="4"/>
  <c r="BY21" i="4"/>
  <c r="BC21" i="1"/>
  <c r="BC19" i="1"/>
  <c r="BD18" i="1"/>
  <c r="BZ21" i="4" l="1"/>
  <c r="CA18" i="4"/>
  <c r="BZ19" i="4"/>
  <c r="BD19" i="1"/>
  <c r="BE18" i="1"/>
  <c r="BD21" i="1"/>
  <c r="CA19" i="4" l="1"/>
  <c r="CA21" i="4"/>
  <c r="CB18" i="4"/>
  <c r="BF18" i="1"/>
  <c r="BE19" i="1"/>
  <c r="BE21" i="1"/>
  <c r="CB21" i="4" l="1"/>
  <c r="CB19" i="4"/>
  <c r="CC18" i="4"/>
  <c r="BF19" i="1"/>
  <c r="BG18" i="1"/>
  <c r="BF21" i="1"/>
  <c r="CD18" i="4" l="1"/>
  <c r="CC19" i="4"/>
  <c r="CC21" i="4"/>
  <c r="BG19" i="1"/>
  <c r="BG21" i="1"/>
  <c r="BH18" i="1"/>
  <c r="CD19" i="4" l="1"/>
  <c r="CD21" i="4"/>
  <c r="CE18" i="4"/>
  <c r="BH21" i="1"/>
  <c r="BI18" i="1"/>
  <c r="BH19" i="1"/>
  <c r="CF18" i="4" l="1"/>
  <c r="CE19" i="4"/>
  <c r="CE21" i="4"/>
  <c r="BI21" i="1"/>
  <c r="BJ18" i="1"/>
  <c r="BI19" i="1"/>
  <c r="CF19" i="4" l="1"/>
  <c r="CF21" i="4"/>
  <c r="CG18" i="4"/>
  <c r="BJ19" i="1"/>
  <c r="BJ21" i="1"/>
  <c r="BK18" i="1"/>
  <c r="CG21" i="4" l="1"/>
  <c r="CH18" i="4"/>
  <c r="CG19" i="4"/>
  <c r="BK21" i="1"/>
  <c r="BK19" i="1"/>
  <c r="BL18" i="1"/>
  <c r="CH19" i="4" l="1"/>
  <c r="CH21" i="4"/>
  <c r="CI18" i="4"/>
  <c r="BL21" i="1"/>
  <c r="BM18" i="1"/>
  <c r="BL19" i="1"/>
  <c r="CJ18" i="4" l="1"/>
  <c r="CI19" i="4"/>
  <c r="CI21" i="4"/>
  <c r="BN18" i="1"/>
  <c r="BM19" i="1"/>
  <c r="BM21" i="1"/>
  <c r="CJ21" i="4" l="1"/>
  <c r="CJ19" i="4"/>
  <c r="CK18" i="4"/>
  <c r="BO18" i="1"/>
  <c r="BN19" i="1"/>
  <c r="BN21" i="1"/>
  <c r="CK19" i="4" l="1"/>
  <c r="CL18" i="4"/>
  <c r="CK21" i="4"/>
  <c r="BO19" i="1"/>
  <c r="BO21" i="1"/>
  <c r="BP18" i="1"/>
  <c r="CL19" i="4" l="1"/>
  <c r="CL21" i="4"/>
  <c r="CM18" i="4"/>
  <c r="BP19" i="1"/>
  <c r="AL23" i="1"/>
  <c r="BP21" i="1"/>
  <c r="CM21" i="4" l="1"/>
  <c r="CN18" i="4"/>
  <c r="CM19" i="4"/>
  <c r="AL26" i="1"/>
  <c r="AM23" i="1"/>
  <c r="AL24" i="1"/>
  <c r="AY22" i="1"/>
  <c r="BP17" i="1" l="1"/>
  <c r="BQ17" i="1" s="1"/>
  <c r="CN21" i="4"/>
  <c r="CN19" i="4"/>
  <c r="CO18" i="4"/>
  <c r="AM24" i="1"/>
  <c r="AM26" i="1"/>
  <c r="AN23" i="1"/>
  <c r="CO21" i="4" l="1"/>
  <c r="CP18" i="4"/>
  <c r="CO19" i="4"/>
  <c r="AO23" i="1"/>
  <c r="AN24" i="1"/>
  <c r="AN26" i="1"/>
  <c r="CP19" i="4" l="1"/>
  <c r="CP21" i="4"/>
  <c r="CQ18" i="4"/>
  <c r="AO26" i="1"/>
  <c r="AP23" i="1"/>
  <c r="AO24" i="1"/>
  <c r="CR18" i="4" l="1"/>
  <c r="CQ19" i="4"/>
  <c r="CQ21" i="4"/>
  <c r="AP24" i="1"/>
  <c r="AQ23" i="1"/>
  <c r="AP26" i="1"/>
  <c r="CR19" i="4" l="1"/>
  <c r="CR21" i="4"/>
  <c r="CS18" i="4"/>
  <c r="AR23" i="1"/>
  <c r="AQ24" i="1"/>
  <c r="AQ26" i="1"/>
  <c r="CS21" i="4" l="1"/>
  <c r="CS19" i="4"/>
  <c r="CT18" i="4"/>
  <c r="AR26" i="1"/>
  <c r="AR24" i="1"/>
  <c r="AS23" i="1"/>
  <c r="CT19" i="4" l="1"/>
  <c r="CU18" i="4"/>
  <c r="CT21" i="4"/>
  <c r="AS24" i="1"/>
  <c r="AS26" i="1"/>
  <c r="AT23" i="1"/>
  <c r="CU19" i="4" l="1"/>
  <c r="CV18" i="4"/>
  <c r="CU21" i="4"/>
  <c r="AU23" i="1"/>
  <c r="AT24" i="1"/>
  <c r="AT26" i="1"/>
  <c r="CV19" i="4" l="1"/>
  <c r="CV21" i="4"/>
  <c r="CW18" i="4"/>
  <c r="AU24" i="1"/>
  <c r="AU26" i="1"/>
  <c r="AV23" i="1"/>
  <c r="CW19" i="4" l="1"/>
  <c r="CW21" i="4"/>
  <c r="CX18" i="4"/>
  <c r="AV24" i="1"/>
  <c r="AV26" i="1"/>
  <c r="AW23" i="1"/>
  <c r="CX21" i="4" l="1"/>
  <c r="CX19" i="4"/>
  <c r="CY18" i="4"/>
  <c r="AW26" i="1"/>
  <c r="AX23" i="1"/>
  <c r="AW24" i="1"/>
  <c r="CY21" i="4" l="1"/>
  <c r="CZ18" i="4"/>
  <c r="BU23" i="4" s="1"/>
  <c r="CY19" i="4"/>
  <c r="DA20" i="4"/>
  <c r="CZ20" i="4"/>
  <c r="AY23" i="1"/>
  <c r="AX24" i="1"/>
  <c r="AX26" i="1"/>
  <c r="BU26" i="4" l="1"/>
  <c r="BU24" i="4"/>
  <c r="CH22" i="4"/>
  <c r="BV23" i="4"/>
  <c r="CZ19" i="4"/>
  <c r="DA19" i="4" s="1"/>
  <c r="CY17" i="4" s="1"/>
  <c r="CZ17" i="4" s="1"/>
  <c r="AY24" i="1"/>
  <c r="AY26" i="1"/>
  <c r="AZ23" i="1"/>
  <c r="BV26" i="4" l="1"/>
  <c r="BV24" i="4"/>
  <c r="BW23" i="4"/>
  <c r="AZ26" i="1"/>
  <c r="BA23" i="1"/>
  <c r="AZ24" i="1"/>
  <c r="BW24" i="4" l="1"/>
  <c r="BX23" i="4"/>
  <c r="BW26" i="4"/>
  <c r="BA26" i="1"/>
  <c r="BB23" i="1"/>
  <c r="BA24" i="1"/>
  <c r="BY23" i="4" l="1"/>
  <c r="BX26" i="4"/>
  <c r="BX24" i="4"/>
  <c r="BC23" i="1"/>
  <c r="BB24" i="1"/>
  <c r="BB26" i="1"/>
  <c r="BY26" i="4" l="1"/>
  <c r="BY24" i="4"/>
  <c r="BZ23" i="4"/>
  <c r="BD23" i="1"/>
  <c r="BC24" i="1"/>
  <c r="BC26" i="1"/>
  <c r="CA23" i="4" l="1"/>
  <c r="BZ26" i="4"/>
  <c r="BZ24" i="4"/>
  <c r="BD26" i="1"/>
  <c r="BD24" i="1"/>
  <c r="BE23" i="1"/>
  <c r="CA26" i="4" l="1"/>
  <c r="CA24" i="4"/>
  <c r="CB23" i="4"/>
  <c r="BE24" i="1"/>
  <c r="BE26" i="1"/>
  <c r="BF23" i="1"/>
  <c r="CB26" i="4" l="1"/>
  <c r="CC23" i="4"/>
  <c r="CB24" i="4"/>
  <c r="BG23" i="1"/>
  <c r="BF24" i="1"/>
  <c r="BF26" i="1"/>
  <c r="CC26" i="4" l="1"/>
  <c r="CD23" i="4"/>
  <c r="CC24" i="4"/>
  <c r="BG24" i="1"/>
  <c r="BG26" i="1"/>
  <c r="BH23" i="1"/>
  <c r="CD24" i="4" l="1"/>
  <c r="CD26" i="4"/>
  <c r="CE23" i="4"/>
  <c r="BH24" i="1"/>
  <c r="BH26" i="1"/>
  <c r="BI23" i="1"/>
  <c r="CE24" i="4" l="1"/>
  <c r="CF23" i="4"/>
  <c r="CE26" i="4"/>
  <c r="BI26" i="1"/>
  <c r="BJ23" i="1"/>
  <c r="BI24" i="1"/>
  <c r="CF24" i="4" l="1"/>
  <c r="CG23" i="4"/>
  <c r="CF26" i="4"/>
  <c r="BJ26" i="1"/>
  <c r="BK23" i="1"/>
  <c r="BJ24" i="1"/>
  <c r="CG26" i="4" l="1"/>
  <c r="CH23" i="4"/>
  <c r="CG24" i="4"/>
  <c r="BK24" i="1"/>
  <c r="BK26" i="1"/>
  <c r="BL23" i="1"/>
  <c r="CI23" i="4" l="1"/>
  <c r="CH26" i="4"/>
  <c r="CH24" i="4"/>
  <c r="BL26" i="1"/>
  <c r="BM23" i="1"/>
  <c r="BL24" i="1"/>
  <c r="CI26" i="4" l="1"/>
  <c r="CI24" i="4"/>
  <c r="CJ23" i="4"/>
  <c r="BM26" i="1"/>
  <c r="BN23" i="1"/>
  <c r="BM24" i="1"/>
  <c r="CJ26" i="4" l="1"/>
  <c r="CJ24" i="4"/>
  <c r="CK23" i="4"/>
  <c r="BO23" i="1"/>
  <c r="BN24" i="1"/>
  <c r="BN26" i="1"/>
  <c r="CK26" i="4" l="1"/>
  <c r="CK24" i="4"/>
  <c r="CL23" i="4"/>
  <c r="BO24" i="1"/>
  <c r="BO26" i="1"/>
  <c r="BP23" i="1"/>
  <c r="BR25" i="1" l="1"/>
  <c r="CM23" i="4"/>
  <c r="CL24" i="4"/>
  <c r="CL26" i="4"/>
  <c r="BP26" i="1"/>
  <c r="BP24" i="1"/>
  <c r="AL28" i="1"/>
  <c r="BR26" i="1" l="1"/>
  <c r="CM26" i="4"/>
  <c r="CM24" i="4"/>
  <c r="CN23" i="4"/>
  <c r="AM28" i="1"/>
  <c r="AL29" i="1"/>
  <c r="AL31" i="1"/>
  <c r="AY27" i="1"/>
  <c r="BP22" i="1" l="1"/>
  <c r="BQ22" i="1" s="1"/>
  <c r="CN26" i="4"/>
  <c r="CO23" i="4"/>
  <c r="CN24" i="4"/>
  <c r="AM31" i="1"/>
  <c r="AN28" i="1"/>
  <c r="AM29" i="1"/>
  <c r="CP23" i="4" l="1"/>
  <c r="CO26" i="4"/>
  <c r="CO24" i="4"/>
  <c r="AN31" i="1"/>
  <c r="AN29" i="1"/>
  <c r="AO28" i="1"/>
  <c r="CQ23" i="4" l="1"/>
  <c r="CP26" i="4"/>
  <c r="CP24" i="4"/>
  <c r="AO31" i="1"/>
  <c r="AP28" i="1"/>
  <c r="AO29" i="1"/>
  <c r="CQ24" i="4" l="1"/>
  <c r="CQ26" i="4"/>
  <c r="CR23" i="4"/>
  <c r="AQ28" i="1"/>
  <c r="AP29" i="1"/>
  <c r="AP31" i="1"/>
  <c r="CR24" i="4" l="1"/>
  <c r="CS23" i="4"/>
  <c r="CR26" i="4"/>
  <c r="AR28" i="1"/>
  <c r="AQ29" i="1"/>
  <c r="AQ31" i="1"/>
  <c r="CS26" i="4" l="1"/>
  <c r="CS24" i="4"/>
  <c r="CT23" i="4"/>
  <c r="AS28" i="1"/>
  <c r="AR29" i="1"/>
  <c r="AR31" i="1"/>
  <c r="CU23" i="4" l="1"/>
  <c r="CT26" i="4"/>
  <c r="CT24" i="4"/>
  <c r="AS31" i="1"/>
  <c r="AS29" i="1"/>
  <c r="AT28" i="1"/>
  <c r="CU26" i="4" l="1"/>
  <c r="CU24" i="4"/>
  <c r="CV23" i="4"/>
  <c r="AT29" i="1"/>
  <c r="AT31" i="1"/>
  <c r="AU28" i="1"/>
  <c r="CV26" i="4" l="1"/>
  <c r="CV24" i="4"/>
  <c r="CW23" i="4"/>
  <c r="AV28" i="1"/>
  <c r="AU29" i="1"/>
  <c r="AU31" i="1"/>
  <c r="CW24" i="4" l="1"/>
  <c r="CW26" i="4"/>
  <c r="CX23" i="4"/>
  <c r="AV29" i="1"/>
  <c r="AV31" i="1"/>
  <c r="AW28" i="1"/>
  <c r="CY23" i="4" l="1"/>
  <c r="CX26" i="4"/>
  <c r="CX24" i="4"/>
  <c r="AW29" i="1"/>
  <c r="AW31" i="1"/>
  <c r="AX28" i="1"/>
  <c r="CY26" i="4" l="1"/>
  <c r="CY24" i="4"/>
  <c r="CZ23" i="4"/>
  <c r="BU28" i="4" s="1"/>
  <c r="CZ25" i="4"/>
  <c r="DA25" i="4"/>
  <c r="AX31" i="1"/>
  <c r="AY28" i="1"/>
  <c r="AX29" i="1"/>
  <c r="BU31" i="4" l="1"/>
  <c r="BV28" i="4"/>
  <c r="BU29" i="4"/>
  <c r="CH27" i="4"/>
  <c r="CZ24" i="4"/>
  <c r="DA24" i="4" s="1"/>
  <c r="CY22" i="4" s="1"/>
  <c r="CZ22" i="4" s="1"/>
  <c r="AY31" i="1"/>
  <c r="AZ28" i="1"/>
  <c r="AY29" i="1"/>
  <c r="BV29" i="4" l="1"/>
  <c r="BW28" i="4"/>
  <c r="BV31" i="4"/>
  <c r="AZ29" i="1"/>
  <c r="AZ31" i="1"/>
  <c r="BA28" i="1"/>
  <c r="BW29" i="4" l="1"/>
  <c r="BX28" i="4"/>
  <c r="BW31" i="4"/>
  <c r="BA31" i="1"/>
  <c r="BB28" i="1"/>
  <c r="BA29" i="1"/>
  <c r="BX29" i="4" l="1"/>
  <c r="BY28" i="4"/>
  <c r="BX31" i="4"/>
  <c r="BB31" i="1"/>
  <c r="BB29" i="1"/>
  <c r="BC28" i="1"/>
  <c r="BZ28" i="4" l="1"/>
  <c r="BY29" i="4"/>
  <c r="BY31" i="4"/>
  <c r="BD28" i="1"/>
  <c r="BC29" i="1"/>
  <c r="BC31" i="1"/>
  <c r="BZ29" i="4" l="1"/>
  <c r="BZ31" i="4"/>
  <c r="CA28" i="4"/>
  <c r="BD31" i="1"/>
  <c r="BE28" i="1"/>
  <c r="BD29" i="1"/>
  <c r="CA31" i="4" l="1"/>
  <c r="CB28" i="4"/>
  <c r="CA29" i="4"/>
  <c r="BE31" i="1"/>
  <c r="BE29" i="1"/>
  <c r="BF28" i="1"/>
  <c r="CB31" i="4" l="1"/>
  <c r="CC28" i="4"/>
  <c r="CB29" i="4"/>
  <c r="BF29" i="1"/>
  <c r="BG28" i="1"/>
  <c r="BF31" i="1"/>
  <c r="CD28" i="4" l="1"/>
  <c r="CC31" i="4"/>
  <c r="CC29" i="4"/>
  <c r="BH28" i="1"/>
  <c r="BG31" i="1"/>
  <c r="BG29" i="1"/>
  <c r="CD31" i="4" l="1"/>
  <c r="CD29" i="4"/>
  <c r="CE28" i="4"/>
  <c r="BH29" i="1"/>
  <c r="BH31" i="1"/>
  <c r="BI28" i="1"/>
  <c r="CE31" i="4" l="1"/>
  <c r="CE29" i="4"/>
  <c r="CF28" i="4"/>
  <c r="BI29" i="1"/>
  <c r="BI31" i="1"/>
  <c r="BJ28" i="1"/>
  <c r="CF31" i="4" l="1"/>
  <c r="CG28" i="4"/>
  <c r="CF29" i="4"/>
  <c r="BJ31" i="1"/>
  <c r="BK28" i="1"/>
  <c r="BJ29" i="1"/>
  <c r="CG31" i="4" l="1"/>
  <c r="CH28" i="4"/>
  <c r="CG29" i="4"/>
  <c r="BK31" i="1"/>
  <c r="BL28" i="1"/>
  <c r="BK29" i="1"/>
  <c r="CH29" i="4" l="1"/>
  <c r="CH31" i="4"/>
  <c r="CI28" i="4"/>
  <c r="BL29" i="1"/>
  <c r="BL31" i="1"/>
  <c r="BM28" i="1"/>
  <c r="CI29" i="4" l="1"/>
  <c r="CJ28" i="4"/>
  <c r="CI31" i="4"/>
  <c r="BM31" i="1"/>
  <c r="BN28" i="1"/>
  <c r="BM29" i="1"/>
  <c r="CJ29" i="4" l="1"/>
  <c r="CJ31" i="4"/>
  <c r="CK28" i="4"/>
  <c r="BN29" i="1"/>
  <c r="BN31" i="1"/>
  <c r="BO28" i="1"/>
  <c r="CK31" i="4" l="1"/>
  <c r="CK29" i="4"/>
  <c r="CL28" i="4"/>
  <c r="BO29" i="1"/>
  <c r="BP28" i="1"/>
  <c r="BO31" i="1"/>
  <c r="CL31" i="4" l="1"/>
  <c r="CM28" i="4"/>
  <c r="CL29" i="4"/>
  <c r="BP31" i="1"/>
  <c r="AL33" i="1"/>
  <c r="BP29" i="1"/>
  <c r="CM31" i="4" l="1"/>
  <c r="CN28" i="4"/>
  <c r="CM29" i="4"/>
  <c r="AY32" i="1"/>
  <c r="AL34" i="1"/>
  <c r="AM33" i="1"/>
  <c r="AL36" i="1"/>
  <c r="BP27" i="1" l="1"/>
  <c r="BQ27" i="1" s="1"/>
  <c r="CN31" i="4"/>
  <c r="CO28" i="4"/>
  <c r="CN29" i="4"/>
  <c r="AM36" i="1"/>
  <c r="AN33" i="1"/>
  <c r="AM34" i="1"/>
  <c r="CP28" i="4" l="1"/>
  <c r="CO29" i="4"/>
  <c r="CO31" i="4"/>
  <c r="AN36" i="1"/>
  <c r="AO33" i="1"/>
  <c r="AN34" i="1"/>
  <c r="CP31" i="4" l="1"/>
  <c r="CQ28" i="4"/>
  <c r="CP29" i="4"/>
  <c r="AO34" i="1"/>
  <c r="AP33" i="1"/>
  <c r="AO36" i="1"/>
  <c r="CQ31" i="4" l="1"/>
  <c r="CQ29" i="4"/>
  <c r="CR28" i="4"/>
  <c r="AQ33" i="1"/>
  <c r="AP34" i="1"/>
  <c r="AP36" i="1"/>
  <c r="CR31" i="4" l="1"/>
  <c r="CS28" i="4"/>
  <c r="CR29" i="4"/>
  <c r="AQ36" i="1"/>
  <c r="AR33" i="1"/>
  <c r="AQ34" i="1"/>
  <c r="CS31" i="4" l="1"/>
  <c r="CT28" i="4"/>
  <c r="CS29" i="4"/>
  <c r="AR34" i="1"/>
  <c r="AR36" i="1"/>
  <c r="AS33" i="1"/>
  <c r="CT29" i="4" l="1"/>
  <c r="CT31" i="4"/>
  <c r="CU28" i="4"/>
  <c r="AS36" i="1"/>
  <c r="AT33" i="1"/>
  <c r="AS34" i="1"/>
  <c r="CU29" i="4" l="1"/>
  <c r="CU31" i="4"/>
  <c r="CV28" i="4"/>
  <c r="AT36" i="1"/>
  <c r="AT34" i="1"/>
  <c r="AU33" i="1"/>
  <c r="CV29" i="4" l="1"/>
  <c r="CV31" i="4"/>
  <c r="CW28" i="4"/>
  <c r="AV33" i="1"/>
  <c r="AU34" i="1"/>
  <c r="AU36" i="1"/>
  <c r="CW31" i="4" l="1"/>
  <c r="CW29" i="4"/>
  <c r="CX28" i="4"/>
  <c r="AW33" i="1"/>
  <c r="AV36" i="1"/>
  <c r="AV34" i="1"/>
  <c r="CX29" i="4" l="1"/>
  <c r="CX31" i="4"/>
  <c r="CY28" i="4"/>
  <c r="AW34" i="1"/>
  <c r="AW36" i="1"/>
  <c r="AX33" i="1"/>
  <c r="CY31" i="4" l="1"/>
  <c r="CZ28" i="4"/>
  <c r="BU33" i="4" s="1"/>
  <c r="CY29" i="4"/>
  <c r="CZ30" i="4"/>
  <c r="DA30" i="4"/>
  <c r="AY33" i="1"/>
  <c r="AX34" i="1"/>
  <c r="AX36" i="1"/>
  <c r="BU36" i="4" l="1"/>
  <c r="BU34" i="4"/>
  <c r="CH32" i="4"/>
  <c r="BV33" i="4"/>
  <c r="CZ29" i="4"/>
  <c r="DA29" i="4" s="1"/>
  <c r="CY27" i="4" s="1"/>
  <c r="CZ27" i="4" s="1"/>
  <c r="AY36" i="1"/>
  <c r="AZ33" i="1"/>
  <c r="AY34" i="1"/>
  <c r="BV36" i="4" l="1"/>
  <c r="BW33" i="4"/>
  <c r="BV34" i="4"/>
  <c r="AZ34" i="1"/>
  <c r="AZ36" i="1"/>
  <c r="BA33" i="1"/>
  <c r="BX33" i="4" l="1"/>
  <c r="BW34" i="4"/>
  <c r="BW36" i="4"/>
  <c r="BA34" i="1"/>
  <c r="BB33" i="1"/>
  <c r="BA36" i="1"/>
  <c r="BY33" i="4" l="1"/>
  <c r="BX34" i="4"/>
  <c r="BX36" i="4"/>
  <c r="BB36" i="1"/>
  <c r="BC33" i="1"/>
  <c r="BB34" i="1"/>
  <c r="BZ33" i="4" l="1"/>
  <c r="BY34" i="4"/>
  <c r="BY36" i="4"/>
  <c r="BC36" i="1"/>
  <c r="BD33" i="1"/>
  <c r="BC34" i="1"/>
  <c r="BZ34" i="4" l="1"/>
  <c r="BZ36" i="4"/>
  <c r="CA33" i="4"/>
  <c r="BE33" i="1"/>
  <c r="BD34" i="1"/>
  <c r="BD36" i="1"/>
  <c r="CA34" i="4" l="1"/>
  <c r="CB33" i="4"/>
  <c r="CA36" i="4"/>
  <c r="BE36" i="1"/>
  <c r="BF33" i="1"/>
  <c r="BE34" i="1"/>
  <c r="CB36" i="4" l="1"/>
  <c r="CC33" i="4"/>
  <c r="CB34" i="4"/>
  <c r="BF36" i="1"/>
  <c r="BF34" i="1"/>
  <c r="BG33" i="1"/>
  <c r="CC36" i="4" l="1"/>
  <c r="CC34" i="4"/>
  <c r="CD33" i="4"/>
  <c r="BH33" i="1"/>
  <c r="BG34" i="1"/>
  <c r="BG36" i="1"/>
  <c r="CD36" i="4" l="1"/>
  <c r="CE33" i="4"/>
  <c r="CD34" i="4"/>
  <c r="BI33" i="1"/>
  <c r="BH34" i="1"/>
  <c r="BH36" i="1"/>
  <c r="CE36" i="4" l="1"/>
  <c r="CF33" i="4"/>
  <c r="CE34" i="4"/>
  <c r="BI34" i="1"/>
  <c r="BI36" i="1"/>
  <c r="BJ33" i="1"/>
  <c r="CF36" i="4" l="1"/>
  <c r="CG33" i="4"/>
  <c r="CF34" i="4"/>
  <c r="BJ34" i="1"/>
  <c r="BJ36" i="1"/>
  <c r="BK33" i="1"/>
  <c r="CG36" i="4" l="1"/>
  <c r="CG34" i="4"/>
  <c r="CH33" i="4"/>
  <c r="BK36" i="1"/>
  <c r="BL33" i="1"/>
  <c r="BK34" i="1"/>
  <c r="CH36" i="4" l="1"/>
  <c r="CI33" i="4"/>
  <c r="CH34" i="4"/>
  <c r="BL34" i="1"/>
  <c r="BL36" i="1"/>
  <c r="BM33" i="1"/>
  <c r="CJ33" i="4" l="1"/>
  <c r="CI34" i="4"/>
  <c r="CI36" i="4"/>
  <c r="BM34" i="1"/>
  <c r="BM36" i="1"/>
  <c r="BN33" i="1"/>
  <c r="CK33" i="4" l="1"/>
  <c r="CJ34" i="4"/>
  <c r="CJ36" i="4"/>
  <c r="BN36" i="1"/>
  <c r="BO33" i="1"/>
  <c r="BN34" i="1"/>
  <c r="CL33" i="4" l="1"/>
  <c r="CK34" i="4"/>
  <c r="CK36" i="4"/>
  <c r="BO36" i="1"/>
  <c r="BP33" i="1"/>
  <c r="BO34" i="1"/>
  <c r="CL34" i="4" l="1"/>
  <c r="CM33" i="4"/>
  <c r="CL36" i="4"/>
  <c r="BP36" i="1"/>
  <c r="BP34" i="1"/>
  <c r="CN33" i="4" l="1"/>
  <c r="CM36" i="4"/>
  <c r="CM34" i="4"/>
  <c r="BU8" i="1"/>
  <c r="BP32" i="1" l="1"/>
  <c r="BQ32" i="1" s="1"/>
  <c r="CN36" i="4"/>
  <c r="CN34" i="4"/>
  <c r="CO33" i="4"/>
  <c r="BV8" i="1"/>
  <c r="CH7" i="1"/>
  <c r="BU11" i="1"/>
  <c r="BU9" i="1"/>
  <c r="CO36" i="4" l="1"/>
  <c r="CO34" i="4"/>
  <c r="CP33" i="4"/>
  <c r="BV11" i="1"/>
  <c r="BV9" i="1"/>
  <c r="BW8" i="1"/>
  <c r="CP36" i="4" l="1"/>
  <c r="CP34" i="4"/>
  <c r="CQ33" i="4"/>
  <c r="BW9" i="1"/>
  <c r="BX8" i="1"/>
  <c r="BW11" i="1"/>
  <c r="CQ36" i="4" l="1"/>
  <c r="CR33" i="4"/>
  <c r="CQ34" i="4"/>
  <c r="BX9" i="1"/>
  <c r="BX11" i="1"/>
  <c r="BY8" i="1"/>
  <c r="CR36" i="4" l="1"/>
  <c r="CS33" i="4"/>
  <c r="CR34" i="4"/>
  <c r="BY11" i="1"/>
  <c r="BZ8" i="1"/>
  <c r="BY9" i="1"/>
  <c r="CS36" i="4" l="1"/>
  <c r="CS34" i="4"/>
  <c r="CT33" i="4"/>
  <c r="BZ11" i="1"/>
  <c r="CA8" i="1"/>
  <c r="BZ9" i="1"/>
  <c r="CT36" i="4" l="1"/>
  <c r="CU33" i="4"/>
  <c r="CT34" i="4"/>
  <c r="CA9" i="1"/>
  <c r="CA11" i="1"/>
  <c r="CB8" i="1"/>
  <c r="CV33" i="4" l="1"/>
  <c r="CU34" i="4"/>
  <c r="CU36" i="4"/>
  <c r="CC8" i="1"/>
  <c r="CB11" i="1"/>
  <c r="CB9" i="1"/>
  <c r="CW33" i="4" l="1"/>
  <c r="CV34" i="4"/>
  <c r="CV36" i="4"/>
  <c r="CC11" i="1"/>
  <c r="CC9" i="1"/>
  <c r="CD8" i="1"/>
  <c r="CX33" i="4" l="1"/>
  <c r="CW34" i="4"/>
  <c r="CW36" i="4"/>
  <c r="CE8" i="1"/>
  <c r="CD11" i="1"/>
  <c r="CD9" i="1"/>
  <c r="CX34" i="4" l="1"/>
  <c r="CY33" i="4"/>
  <c r="CX36" i="4"/>
  <c r="CF8" i="1"/>
  <c r="CE11" i="1"/>
  <c r="CE9" i="1"/>
  <c r="CY34" i="4" l="1"/>
  <c r="CY36" i="4"/>
  <c r="CZ33" i="4"/>
  <c r="DA35" i="4"/>
  <c r="CZ35" i="4"/>
  <c r="CG8" i="1"/>
  <c r="CF11" i="1"/>
  <c r="CF9" i="1"/>
  <c r="DA33" i="4" l="1"/>
  <c r="CZ34" i="4" s="1"/>
  <c r="DA34" i="4" s="1"/>
  <c r="CY32" i="4" s="1"/>
  <c r="CZ32" i="4" s="1"/>
  <c r="DD8" i="4"/>
  <c r="CG11" i="1"/>
  <c r="CG9" i="1"/>
  <c r="CH8" i="1"/>
  <c r="DD11" i="4" l="1"/>
  <c r="DD9" i="4"/>
  <c r="DE8" i="4"/>
  <c r="DQ7" i="4"/>
  <c r="CH9" i="1"/>
  <c r="CI8" i="1"/>
  <c r="CH11" i="1"/>
  <c r="DF8" i="4" l="1"/>
  <c r="DE11" i="4"/>
  <c r="DE9" i="4"/>
  <c r="CI9" i="1"/>
  <c r="CJ8" i="1"/>
  <c r="CI11" i="1"/>
  <c r="DF11" i="4" l="1"/>
  <c r="DF9" i="4"/>
  <c r="DG8" i="4"/>
  <c r="CJ9" i="1"/>
  <c r="CJ11" i="1"/>
  <c r="CK8" i="1"/>
  <c r="DG11" i="4" l="1"/>
  <c r="DH8" i="4"/>
  <c r="DG9" i="4"/>
  <c r="CK9" i="1"/>
  <c r="CK11" i="1"/>
  <c r="CL8" i="1"/>
  <c r="DH9" i="4" l="1"/>
  <c r="DI8" i="4"/>
  <c r="DH11" i="4"/>
  <c r="CL11" i="1"/>
  <c r="CL9" i="1"/>
  <c r="CM8" i="1"/>
  <c r="DI9" i="4" l="1"/>
  <c r="DJ8" i="4"/>
  <c r="DI11" i="4"/>
  <c r="CM11" i="1"/>
  <c r="CM9" i="1"/>
  <c r="CN8" i="1"/>
  <c r="DJ11" i="4" l="1"/>
  <c r="DK8" i="4"/>
  <c r="DJ9" i="4"/>
  <c r="CN9" i="1"/>
  <c r="CN11" i="1"/>
  <c r="CO8" i="1"/>
  <c r="DK9" i="4" l="1"/>
  <c r="DL8" i="4"/>
  <c r="DK11" i="4"/>
  <c r="CP8" i="1"/>
  <c r="CO11" i="1"/>
  <c r="CO9" i="1"/>
  <c r="DL11" i="4" l="1"/>
  <c r="DL9" i="4"/>
  <c r="DM8" i="4"/>
  <c r="CQ8" i="1"/>
  <c r="CP9" i="1"/>
  <c r="CP11" i="1"/>
  <c r="DM11" i="4" l="1"/>
  <c r="DN8" i="4"/>
  <c r="DM9" i="4"/>
  <c r="CQ11" i="1"/>
  <c r="CQ9" i="1"/>
  <c r="CR8" i="1"/>
  <c r="DN9" i="4" l="1"/>
  <c r="DO8" i="4"/>
  <c r="DN11" i="4"/>
  <c r="CS8" i="1"/>
  <c r="CR11" i="1"/>
  <c r="CR9" i="1"/>
  <c r="DO11" i="4" l="1"/>
  <c r="DO9" i="4"/>
  <c r="DP8" i="4"/>
  <c r="CS9" i="1"/>
  <c r="CS11" i="1"/>
  <c r="CT8" i="1"/>
  <c r="DP11" i="4" l="1"/>
  <c r="DQ8" i="4"/>
  <c r="DP9" i="4"/>
  <c r="CT9" i="1"/>
  <c r="CT11" i="1"/>
  <c r="CU8" i="1"/>
  <c r="DQ11" i="4" l="1"/>
  <c r="DQ9" i="4"/>
  <c r="DR8" i="4"/>
  <c r="CU9" i="1"/>
  <c r="CU11" i="1"/>
  <c r="CV8" i="1"/>
  <c r="DR9" i="4" l="1"/>
  <c r="DR11" i="4"/>
  <c r="DS8" i="4"/>
  <c r="CV9" i="1"/>
  <c r="CV11" i="1"/>
  <c r="CW8" i="1"/>
  <c r="DS11" i="4" l="1"/>
  <c r="DT8" i="4"/>
  <c r="DS9" i="4"/>
  <c r="CW9" i="1"/>
  <c r="CW11" i="1"/>
  <c r="CX8" i="1"/>
  <c r="DU8" i="4" l="1"/>
  <c r="DT11" i="4"/>
  <c r="DT9" i="4"/>
  <c r="CX11" i="1"/>
  <c r="CY8" i="1"/>
  <c r="CX9" i="1"/>
  <c r="CZ8" i="1" l="1"/>
  <c r="DA10" i="1"/>
  <c r="CZ10" i="1"/>
  <c r="DU9" i="4"/>
  <c r="DU11" i="4"/>
  <c r="DV8" i="4"/>
  <c r="BU13" i="1"/>
  <c r="CY9" i="1"/>
  <c r="CY11" i="1"/>
  <c r="CZ9" i="1" l="1"/>
  <c r="CZ11" i="1"/>
  <c r="DA11" i="1"/>
  <c r="DV11" i="4"/>
  <c r="DW8" i="4"/>
  <c r="DV9" i="4"/>
  <c r="BU16" i="1"/>
  <c r="CH12" i="1"/>
  <c r="BU14" i="1"/>
  <c r="BV13" i="1"/>
  <c r="DA9" i="1"/>
  <c r="CY7" i="1" l="1"/>
  <c r="CZ7" i="1" s="1"/>
  <c r="DW11" i="4"/>
  <c r="DW9" i="4"/>
  <c r="DX8" i="4"/>
  <c r="BV16" i="1"/>
  <c r="BW13" i="1"/>
  <c r="BV14" i="1"/>
  <c r="DX11" i="4" l="1"/>
  <c r="DY8" i="4"/>
  <c r="DX9" i="4"/>
  <c r="BW16" i="1"/>
  <c r="BW14" i="1"/>
  <c r="BX13" i="1"/>
  <c r="DZ8" i="4" l="1"/>
  <c r="DY9" i="4"/>
  <c r="DY11" i="4"/>
  <c r="BX16" i="1"/>
  <c r="BY13" i="1"/>
  <c r="BX14" i="1"/>
  <c r="BY16" i="1" l="1"/>
  <c r="DZ9" i="4"/>
  <c r="EA8" i="4"/>
  <c r="DZ11" i="4"/>
  <c r="BZ13" i="1"/>
  <c r="BZ16" i="1" s="1"/>
  <c r="BY14" i="1"/>
  <c r="EA9" i="4" l="1"/>
  <c r="EB8" i="4"/>
  <c r="EA11" i="4"/>
  <c r="CA13" i="1"/>
  <c r="BZ14" i="1"/>
  <c r="CA16" i="1" l="1"/>
  <c r="EB11" i="4"/>
  <c r="EB9" i="4"/>
  <c r="EC8" i="4"/>
  <c r="CB13" i="1"/>
  <c r="CB16" i="1" s="1"/>
  <c r="CA14" i="1"/>
  <c r="ED8" i="4" l="1"/>
  <c r="EC11" i="4"/>
  <c r="EC9" i="4"/>
  <c r="CB14" i="1"/>
  <c r="CC13" i="1"/>
  <c r="CC16" i="1" l="1"/>
  <c r="ED11" i="4"/>
  <c r="ED9" i="4"/>
  <c r="EE8" i="4"/>
  <c r="CC14" i="1"/>
  <c r="CD13" i="1"/>
  <c r="CD16" i="1" s="1"/>
  <c r="EE11" i="4" l="1"/>
  <c r="EF8" i="4"/>
  <c r="EE9" i="4"/>
  <c r="CD14" i="1"/>
  <c r="CE13" i="1"/>
  <c r="CE16" i="1" s="1"/>
  <c r="EF9" i="4" l="1"/>
  <c r="EF11" i="4"/>
  <c r="EG8" i="4"/>
  <c r="CE14" i="1"/>
  <c r="CF13" i="1"/>
  <c r="CF16" i="1" s="1"/>
  <c r="EG9" i="4" l="1"/>
  <c r="EG11" i="4"/>
  <c r="EH8" i="4"/>
  <c r="CF14" i="1"/>
  <c r="CG13" i="1"/>
  <c r="CG16" i="1" s="1"/>
  <c r="EH11" i="4" l="1"/>
  <c r="EI8" i="4"/>
  <c r="DD13" i="4" s="1"/>
  <c r="EH9" i="4"/>
  <c r="EJ10" i="4"/>
  <c r="EI10" i="4"/>
  <c r="CG14" i="1"/>
  <c r="CH13" i="1"/>
  <c r="CH16" i="1" s="1"/>
  <c r="DE13" i="4" l="1"/>
  <c r="DD14" i="4"/>
  <c r="DQ12" i="4"/>
  <c r="DD16" i="4"/>
  <c r="EI9" i="4"/>
  <c r="EJ9" i="4" s="1"/>
  <c r="EH7" i="4" s="1"/>
  <c r="EI7" i="4" s="1"/>
  <c r="CH14" i="1"/>
  <c r="CI13" i="1"/>
  <c r="CI16" i="1" s="1"/>
  <c r="DE14" i="4" l="1"/>
  <c r="DF13" i="4"/>
  <c r="DE16" i="4"/>
  <c r="CI14" i="1"/>
  <c r="CJ13" i="1"/>
  <c r="CJ16" i="1" s="1"/>
  <c r="DF16" i="4" l="1"/>
  <c r="DF14" i="4"/>
  <c r="DG13" i="4"/>
  <c r="CK13" i="1"/>
  <c r="CK16" i="1" s="1"/>
  <c r="CJ14" i="1"/>
  <c r="DG14" i="4" l="1"/>
  <c r="DH13" i="4"/>
  <c r="DG16" i="4"/>
  <c r="CL13" i="1"/>
  <c r="CL16" i="1" s="1"/>
  <c r="CK14" i="1"/>
  <c r="DI13" i="4" l="1"/>
  <c r="DH14" i="4"/>
  <c r="CM13" i="1"/>
  <c r="CM16" i="1" s="1"/>
  <c r="CL14" i="1"/>
  <c r="DJ13" i="4" l="1"/>
  <c r="DI14" i="4"/>
  <c r="CN13" i="1"/>
  <c r="CN16" i="1" s="1"/>
  <c r="CM14" i="1"/>
  <c r="DJ14" i="4" l="1"/>
  <c r="DK13" i="4"/>
  <c r="CN14" i="1"/>
  <c r="CO13" i="1"/>
  <c r="CO16" i="1" s="1"/>
  <c r="DL13" i="4" l="1"/>
  <c r="DK14" i="4"/>
  <c r="CO14" i="1"/>
  <c r="CP13" i="1"/>
  <c r="CP16" i="1" s="1"/>
  <c r="DL14" i="4" l="1"/>
  <c r="DM13" i="4"/>
  <c r="CP14" i="1"/>
  <c r="CQ13" i="1"/>
  <c r="CQ16" i="1" s="1"/>
  <c r="DM14" i="4" l="1"/>
  <c r="DN13" i="4"/>
  <c r="CQ14" i="1"/>
  <c r="CR13" i="1"/>
  <c r="CR16" i="1" s="1"/>
  <c r="DO13" i="4" l="1"/>
  <c r="DN14" i="4"/>
  <c r="CR14" i="1"/>
  <c r="CS13" i="1"/>
  <c r="CS16" i="1" s="1"/>
  <c r="DO14" i="4" l="1"/>
  <c r="DP13" i="4"/>
  <c r="CT13" i="1"/>
  <c r="CT16" i="1" s="1"/>
  <c r="CS14" i="1"/>
  <c r="DQ13" i="4" l="1"/>
  <c r="DP14" i="4"/>
  <c r="CU13" i="1"/>
  <c r="CU16" i="1" s="1"/>
  <c r="CT14" i="1"/>
  <c r="DQ14" i="4" l="1"/>
  <c r="DR13" i="4"/>
  <c r="CV13" i="1"/>
  <c r="CV16" i="1" s="1"/>
  <c r="CU14" i="1"/>
  <c r="DR14" i="4" l="1"/>
  <c r="DS13" i="4"/>
  <c r="CV14" i="1"/>
  <c r="CW13" i="1"/>
  <c r="DS14" i="4" l="1"/>
  <c r="DT13" i="4"/>
  <c r="CX13" i="1"/>
  <c r="CW14" i="1"/>
  <c r="CW16" i="1"/>
  <c r="DU13" i="4" l="1"/>
  <c r="DT14" i="4"/>
  <c r="CY13" i="1"/>
  <c r="CX14" i="1"/>
  <c r="CX16" i="1"/>
  <c r="CZ15" i="1" l="1"/>
  <c r="DA15" i="1"/>
  <c r="DU14" i="4"/>
  <c r="DV13" i="4"/>
  <c r="CZ13" i="1"/>
  <c r="BU18" i="1" s="1"/>
  <c r="CY16" i="1"/>
  <c r="CY14" i="1"/>
  <c r="CZ16" i="1" l="1"/>
  <c r="DA16" i="1"/>
  <c r="DV14" i="4"/>
  <c r="DW13" i="4"/>
  <c r="BV18" i="1"/>
  <c r="CH17" i="1"/>
  <c r="BU21" i="1"/>
  <c r="BU19" i="1"/>
  <c r="CZ14" i="1"/>
  <c r="DA14" i="1" s="1"/>
  <c r="CY12" i="1" s="1"/>
  <c r="CZ12" i="1" s="1"/>
  <c r="DX13" i="4" l="1"/>
  <c r="DW14" i="4"/>
  <c r="BW18" i="1"/>
  <c r="BV21" i="1"/>
  <c r="BV19" i="1"/>
  <c r="DX14" i="4" l="1"/>
  <c r="DY13" i="4"/>
  <c r="BW21" i="1"/>
  <c r="BX18" i="1"/>
  <c r="BW19" i="1"/>
  <c r="DY14" i="4" l="1"/>
  <c r="DZ13" i="4"/>
  <c r="BY18" i="1"/>
  <c r="BX21" i="1"/>
  <c r="BX19" i="1"/>
  <c r="EA13" i="4" l="1"/>
  <c r="DZ14" i="4"/>
  <c r="BY21" i="1"/>
  <c r="BY19" i="1"/>
  <c r="BZ18" i="1"/>
  <c r="EB13" i="4" l="1"/>
  <c r="EA14" i="4"/>
  <c r="BZ19" i="1"/>
  <c r="BZ21" i="1"/>
  <c r="CA18" i="1"/>
  <c r="EC13" i="4" l="1"/>
  <c r="EB14" i="4"/>
  <c r="CA19" i="1"/>
  <c r="CA21" i="1"/>
  <c r="CB18" i="1"/>
  <c r="ED13" i="4" l="1"/>
  <c r="EC14" i="4"/>
  <c r="CC18" i="1"/>
  <c r="CB19" i="1"/>
  <c r="CB21" i="1"/>
  <c r="ED14" i="4" l="1"/>
  <c r="EE13" i="4"/>
  <c r="CD18" i="1"/>
  <c r="CC21" i="1"/>
  <c r="CC19" i="1"/>
  <c r="EE14" i="4" l="1"/>
  <c r="EF13" i="4"/>
  <c r="CD21" i="1"/>
  <c r="CE18" i="1"/>
  <c r="CD19" i="1"/>
  <c r="EG13" i="4" l="1"/>
  <c r="EF14" i="4"/>
  <c r="EF16" i="4"/>
  <c r="CE21" i="1"/>
  <c r="CF18" i="1"/>
  <c r="CE19" i="1"/>
  <c r="EG16" i="4" l="1"/>
  <c r="EG14" i="4"/>
  <c r="EH13" i="4"/>
  <c r="CG18" i="1"/>
  <c r="CF19" i="1"/>
  <c r="CF21" i="1"/>
  <c r="EH14" i="4" l="1"/>
  <c r="EH16" i="4"/>
  <c r="EI13" i="4"/>
  <c r="DD18" i="4" s="1"/>
  <c r="EI15" i="4"/>
  <c r="EJ15" i="4"/>
  <c r="CH18" i="1"/>
  <c r="CG19" i="1"/>
  <c r="CG21" i="1"/>
  <c r="DD21" i="4" l="1"/>
  <c r="DE18" i="4"/>
  <c r="DD19" i="4"/>
  <c r="DQ17" i="4"/>
  <c r="EI14" i="4"/>
  <c r="EJ14" i="4" s="1"/>
  <c r="EH12" i="4" s="1"/>
  <c r="EI12" i="4" s="1"/>
  <c r="CI18" i="1"/>
  <c r="CH21" i="1"/>
  <c r="CH19" i="1"/>
  <c r="DF18" i="4" l="1"/>
  <c r="DE19" i="4"/>
  <c r="DE21" i="4"/>
  <c r="CJ18" i="1"/>
  <c r="CI19" i="1"/>
  <c r="CI21" i="1"/>
  <c r="DF21" i="4" l="1"/>
  <c r="DG18" i="4"/>
  <c r="DF19" i="4"/>
  <c r="CJ21" i="1"/>
  <c r="CJ19" i="1"/>
  <c r="CK18" i="1"/>
  <c r="DG19" i="4" l="1"/>
  <c r="DG21" i="4"/>
  <c r="DH18" i="4"/>
  <c r="CK21" i="1"/>
  <c r="CL18" i="1"/>
  <c r="CK19" i="1"/>
  <c r="DH19" i="4" l="1"/>
  <c r="DH21" i="4"/>
  <c r="DI18" i="4"/>
  <c r="CL21" i="1"/>
  <c r="CM18" i="1"/>
  <c r="CL19" i="1"/>
  <c r="DI21" i="4" l="1"/>
  <c r="DI19" i="4"/>
  <c r="DJ18" i="4"/>
  <c r="CM19" i="1"/>
  <c r="CM21" i="1"/>
  <c r="CN18" i="1"/>
  <c r="DJ21" i="4" l="1"/>
  <c r="DK18" i="4"/>
  <c r="DJ19" i="4"/>
  <c r="CN21" i="1"/>
  <c r="CN19" i="1"/>
  <c r="CO18" i="1"/>
  <c r="DK19" i="4" l="1"/>
  <c r="DL18" i="4"/>
  <c r="DK21" i="4"/>
  <c r="CO21" i="1"/>
  <c r="CO19" i="1"/>
  <c r="CP18" i="1"/>
  <c r="DM18" i="4" l="1"/>
  <c r="DL19" i="4"/>
  <c r="DL21" i="4"/>
  <c r="CP21" i="1"/>
  <c r="CQ18" i="1"/>
  <c r="CP19" i="1"/>
  <c r="DN18" i="4" l="1"/>
  <c r="DM19" i="4"/>
  <c r="DM21" i="4"/>
  <c r="CQ21" i="1"/>
  <c r="CR18" i="1"/>
  <c r="CQ19" i="1"/>
  <c r="DN21" i="4" l="1"/>
  <c r="DN19" i="4"/>
  <c r="DO18" i="4"/>
  <c r="CS18" i="1"/>
  <c r="CR19" i="1"/>
  <c r="CR21" i="1"/>
  <c r="DO19" i="4" l="1"/>
  <c r="DP18" i="4"/>
  <c r="DO21" i="4"/>
  <c r="CT18" i="1"/>
  <c r="CS19" i="1"/>
  <c r="CS21" i="1"/>
  <c r="DQ18" i="4" l="1"/>
  <c r="DP21" i="4"/>
  <c r="DP19" i="4"/>
  <c r="CU18" i="1"/>
  <c r="CT19" i="1"/>
  <c r="CT21" i="1"/>
  <c r="DQ21" i="4" l="1"/>
  <c r="DQ19" i="4"/>
  <c r="DR18" i="4"/>
  <c r="CU19" i="1"/>
  <c r="CV18" i="1"/>
  <c r="CU21" i="1"/>
  <c r="DS18" i="4" l="1"/>
  <c r="DR21" i="4"/>
  <c r="DR19" i="4"/>
  <c r="CV19" i="1"/>
  <c r="CW18" i="1"/>
  <c r="CV21" i="1"/>
  <c r="DS21" i="4" l="1"/>
  <c r="DS19" i="4"/>
  <c r="DT18" i="4"/>
  <c r="CW21" i="1"/>
  <c r="CW19" i="1"/>
  <c r="CX18" i="1"/>
  <c r="DT19" i="4" l="1"/>
  <c r="DT21" i="4"/>
  <c r="DU18" i="4"/>
  <c r="CX19" i="1"/>
  <c r="CX21" i="1"/>
  <c r="CY18" i="1"/>
  <c r="DA20" i="1" l="1"/>
  <c r="CZ20" i="1"/>
  <c r="DU21" i="4"/>
  <c r="DU19" i="4"/>
  <c r="DV18" i="4"/>
  <c r="CY19" i="1"/>
  <c r="CY21" i="1"/>
  <c r="CZ18" i="1"/>
  <c r="BU23" i="1" s="1"/>
  <c r="DA21" i="1" l="1"/>
  <c r="CZ21" i="1"/>
  <c r="DV19" i="4"/>
  <c r="DV21" i="4"/>
  <c r="DW18" i="4"/>
  <c r="BU24" i="1"/>
  <c r="BU26" i="1"/>
  <c r="CH22" i="1"/>
  <c r="BV23" i="1"/>
  <c r="CZ19" i="1"/>
  <c r="DA19" i="1" s="1"/>
  <c r="CY17" i="1" s="1"/>
  <c r="CZ17" i="1" s="1"/>
  <c r="DW19" i="4" l="1"/>
  <c r="DX18" i="4"/>
  <c r="DW21" i="4"/>
  <c r="BV26" i="1"/>
  <c r="BV24" i="1"/>
  <c r="BW23" i="1"/>
  <c r="DY18" i="4" l="1"/>
  <c r="DX19" i="4"/>
  <c r="DX21" i="4"/>
  <c r="BW26" i="1"/>
  <c r="BX23" i="1"/>
  <c r="BW24" i="1"/>
  <c r="DZ18" i="4" l="1"/>
  <c r="DY19" i="4"/>
  <c r="DY21" i="4"/>
  <c r="BX26" i="1"/>
  <c r="BX24" i="1"/>
  <c r="BY23" i="1"/>
  <c r="DZ21" i="4" l="1"/>
  <c r="DZ19" i="4"/>
  <c r="EA18" i="4"/>
  <c r="BY24" i="1"/>
  <c r="BY26" i="1"/>
  <c r="BZ23" i="1"/>
  <c r="EA21" i="4" l="1"/>
  <c r="EB18" i="4"/>
  <c r="EA19" i="4"/>
  <c r="CA23" i="1"/>
  <c r="BZ24" i="1"/>
  <c r="BZ26" i="1"/>
  <c r="EC18" i="4" l="1"/>
  <c r="EB21" i="4"/>
  <c r="EB19" i="4"/>
  <c r="CB23" i="1"/>
  <c r="CA26" i="1"/>
  <c r="CA24" i="1"/>
  <c r="EC19" i="4" l="1"/>
  <c r="ED18" i="4"/>
  <c r="EC21" i="4"/>
  <c r="CC23" i="1"/>
  <c r="CB26" i="1"/>
  <c r="CB24" i="1"/>
  <c r="EE18" i="4" l="1"/>
  <c r="ED21" i="4"/>
  <c r="ED19" i="4"/>
  <c r="CD23" i="1"/>
  <c r="CC24" i="1"/>
  <c r="CC26" i="1"/>
  <c r="EE19" i="4" l="1"/>
  <c r="EE21" i="4"/>
  <c r="EF18" i="4"/>
  <c r="CD24" i="1"/>
  <c r="CE23" i="1"/>
  <c r="CD26" i="1"/>
  <c r="EF21" i="4" l="1"/>
  <c r="EF19" i="4"/>
  <c r="EG18" i="4"/>
  <c r="CE24" i="1"/>
  <c r="CE26" i="1"/>
  <c r="CF23" i="1"/>
  <c r="EG21" i="4" l="1"/>
  <c r="EG19" i="4"/>
  <c r="EH18" i="4"/>
  <c r="CG23" i="1"/>
  <c r="CF24" i="1"/>
  <c r="CF26" i="1"/>
  <c r="EH19" i="4" l="1"/>
  <c r="EH21" i="4"/>
  <c r="EI18" i="4"/>
  <c r="DD23" i="4" s="1"/>
  <c r="EI20" i="4"/>
  <c r="EJ20" i="4"/>
  <c r="CG24" i="1"/>
  <c r="CG26" i="1"/>
  <c r="CH23" i="1"/>
  <c r="DD26" i="4" l="1"/>
  <c r="DD24" i="4"/>
  <c r="DQ22" i="4"/>
  <c r="DE23" i="4"/>
  <c r="EI19" i="4"/>
  <c r="EJ19" i="4" s="1"/>
  <c r="EH17" i="4" s="1"/>
  <c r="EI17" i="4" s="1"/>
  <c r="CH24" i="1"/>
  <c r="CH26" i="1"/>
  <c r="CI23" i="1"/>
  <c r="DE24" i="4" l="1"/>
  <c r="DE26" i="4"/>
  <c r="DF23" i="4"/>
  <c r="CI26" i="1"/>
  <c r="CI24" i="1"/>
  <c r="CJ23" i="1"/>
  <c r="DF26" i="4" l="1"/>
  <c r="DF24" i="4"/>
  <c r="DG23" i="4"/>
  <c r="CJ24" i="1"/>
  <c r="CJ26" i="1"/>
  <c r="CK23" i="1"/>
  <c r="DG24" i="4" l="1"/>
  <c r="DG26" i="4"/>
  <c r="DH23" i="4"/>
  <c r="CK24" i="1"/>
  <c r="CK26" i="1"/>
  <c r="CL23" i="1"/>
  <c r="DI23" i="4" l="1"/>
  <c r="DH26" i="4"/>
  <c r="DH24" i="4"/>
  <c r="CL26" i="1"/>
  <c r="CM23" i="1"/>
  <c r="CL24" i="1"/>
  <c r="DJ23" i="4" l="1"/>
  <c r="DI24" i="4"/>
  <c r="DI26" i="4"/>
  <c r="CN23" i="1"/>
  <c r="CM24" i="1"/>
  <c r="CM26" i="1"/>
  <c r="DK23" i="4" l="1"/>
  <c r="DJ24" i="4"/>
  <c r="DJ26" i="4"/>
  <c r="CO23" i="1"/>
  <c r="CN26" i="1"/>
  <c r="CN24" i="1"/>
  <c r="DL23" i="4" l="1"/>
  <c r="DK24" i="4"/>
  <c r="DK26" i="4"/>
  <c r="CP23" i="1"/>
  <c r="CO26" i="1"/>
  <c r="CO24" i="1"/>
  <c r="DL24" i="4" l="1"/>
  <c r="DL26" i="4"/>
  <c r="DM23" i="4"/>
  <c r="CP26" i="1"/>
  <c r="CQ23" i="1"/>
  <c r="CP24" i="1"/>
  <c r="DM26" i="4" l="1"/>
  <c r="DN23" i="4"/>
  <c r="DM24" i="4"/>
  <c r="CQ24" i="1"/>
  <c r="CR23" i="1"/>
  <c r="CQ26" i="1"/>
  <c r="DN26" i="4" l="1"/>
  <c r="DN24" i="4"/>
  <c r="DO23" i="4"/>
  <c r="CS23" i="1"/>
  <c r="CR24" i="1"/>
  <c r="CR26" i="1"/>
  <c r="DO26" i="4" l="1"/>
  <c r="DO24" i="4"/>
  <c r="DP23" i="4"/>
  <c r="CS24" i="1"/>
  <c r="CS26" i="1"/>
  <c r="CT23" i="1"/>
  <c r="DP26" i="4" l="1"/>
  <c r="DP24" i="4"/>
  <c r="DQ23" i="4"/>
  <c r="CT24" i="1"/>
  <c r="CT26" i="1"/>
  <c r="CU23" i="1"/>
  <c r="DQ24" i="4" l="1"/>
  <c r="DQ26" i="4"/>
  <c r="DR23" i="4"/>
  <c r="CU26" i="1"/>
  <c r="CV23" i="1"/>
  <c r="CU24" i="1"/>
  <c r="DS23" i="4" l="1"/>
  <c r="DR24" i="4"/>
  <c r="DR26" i="4"/>
  <c r="CV24" i="1"/>
  <c r="CV26" i="1"/>
  <c r="CW23" i="1"/>
  <c r="DS26" i="4" l="1"/>
  <c r="DT23" i="4"/>
  <c r="DS24" i="4"/>
  <c r="CW24" i="1"/>
  <c r="CX23" i="1"/>
  <c r="CW26" i="1"/>
  <c r="DT24" i="4" l="1"/>
  <c r="DT26" i="4"/>
  <c r="DU23" i="4"/>
  <c r="CX26" i="1"/>
  <c r="CY23" i="1"/>
  <c r="CX24" i="1"/>
  <c r="CZ25" i="1" l="1"/>
  <c r="DA25" i="1"/>
  <c r="DU26" i="4"/>
  <c r="DV23" i="4"/>
  <c r="DU24" i="4"/>
  <c r="CZ23" i="1"/>
  <c r="BU28" i="1" s="1"/>
  <c r="CY24" i="1"/>
  <c r="CY26" i="1"/>
  <c r="DA26" i="1" l="1"/>
  <c r="CZ26" i="1"/>
  <c r="DV26" i="4"/>
  <c r="DV24" i="4"/>
  <c r="DW23" i="4"/>
  <c r="BU31" i="1"/>
  <c r="BV28" i="1"/>
  <c r="CH27" i="1"/>
  <c r="BU29" i="1"/>
  <c r="CZ24" i="1"/>
  <c r="DA24" i="1" s="1"/>
  <c r="CY22" i="1" s="1"/>
  <c r="CZ22" i="1" s="1"/>
  <c r="DX23" i="4" l="1"/>
  <c r="DW24" i="4"/>
  <c r="DW26" i="4"/>
  <c r="BW28" i="1"/>
  <c r="BV31" i="1"/>
  <c r="BV29" i="1"/>
  <c r="DX24" i="4" l="1"/>
  <c r="DX26" i="4"/>
  <c r="DY23" i="4"/>
  <c r="BX28" i="1"/>
  <c r="BW31" i="1"/>
  <c r="BW29" i="1"/>
  <c r="DZ23" i="4" l="1"/>
  <c r="DY24" i="4"/>
  <c r="DY26" i="4"/>
  <c r="BX29" i="1"/>
  <c r="BY28" i="1"/>
  <c r="BX31" i="1"/>
  <c r="DZ26" i="4" l="1"/>
  <c r="DZ24" i="4"/>
  <c r="EA23" i="4"/>
  <c r="BY31" i="1"/>
  <c r="BZ28" i="1"/>
  <c r="BY29" i="1"/>
  <c r="EA26" i="4" l="1"/>
  <c r="EA24" i="4"/>
  <c r="EB23" i="4"/>
  <c r="BZ29" i="1"/>
  <c r="BZ31" i="1"/>
  <c r="CA28" i="1"/>
  <c r="EB26" i="4" l="1"/>
  <c r="EC23" i="4"/>
  <c r="EB24" i="4"/>
  <c r="CB28" i="1"/>
  <c r="CA31" i="1"/>
  <c r="CA29" i="1"/>
  <c r="EC24" i="4" l="1"/>
  <c r="EC26" i="4"/>
  <c r="ED23" i="4"/>
  <c r="CB29" i="1"/>
  <c r="CC28" i="1"/>
  <c r="CB31" i="1"/>
  <c r="ED24" i="4" l="1"/>
  <c r="ED26" i="4"/>
  <c r="EE23" i="4"/>
  <c r="CC29" i="1"/>
  <c r="CC31" i="1"/>
  <c r="CD28" i="1"/>
  <c r="EE26" i="4" l="1"/>
  <c r="EF23" i="4"/>
  <c r="EE24" i="4"/>
  <c r="CD31" i="1"/>
  <c r="CD29" i="1"/>
  <c r="CE28" i="1"/>
  <c r="EF24" i="4" l="1"/>
  <c r="EF26" i="4"/>
  <c r="EG23" i="4"/>
  <c r="CE31" i="1"/>
  <c r="CE29" i="1"/>
  <c r="CF28" i="1"/>
  <c r="EG24" i="4" l="1"/>
  <c r="EH23" i="4"/>
  <c r="EG26" i="4"/>
  <c r="CF29" i="1"/>
  <c r="CF31" i="1"/>
  <c r="CG28" i="1"/>
  <c r="EH26" i="4" l="1"/>
  <c r="EI23" i="4"/>
  <c r="DD28" i="4" s="1"/>
  <c r="EH24" i="4"/>
  <c r="EI25" i="4"/>
  <c r="EJ25" i="4"/>
  <c r="CG31" i="1"/>
  <c r="CH28" i="1"/>
  <c r="CG29" i="1"/>
  <c r="DD31" i="4" l="1"/>
  <c r="DE28" i="4"/>
  <c r="DQ27" i="4"/>
  <c r="DD29" i="4"/>
  <c r="EI24" i="4"/>
  <c r="EJ24" i="4" s="1"/>
  <c r="EH22" i="4" s="1"/>
  <c r="EI22" i="4" s="1"/>
  <c r="CH29" i="1"/>
  <c r="CH31" i="1"/>
  <c r="CI28" i="1"/>
  <c r="DE29" i="4" l="1"/>
  <c r="DE31" i="4"/>
  <c r="DF28" i="4"/>
  <c r="CJ28" i="1"/>
  <c r="CI29" i="1"/>
  <c r="CI31" i="1"/>
  <c r="DF31" i="4" l="1"/>
  <c r="DG28" i="4"/>
  <c r="DF29" i="4"/>
  <c r="CK28" i="1"/>
  <c r="CJ29" i="1"/>
  <c r="CJ31" i="1"/>
  <c r="DG31" i="4" l="1"/>
  <c r="DH28" i="4"/>
  <c r="DG29" i="4"/>
  <c r="CK29" i="1"/>
  <c r="CK31" i="1"/>
  <c r="CL28" i="1"/>
  <c r="DH31" i="4" l="1"/>
  <c r="DI28" i="4"/>
  <c r="DH29" i="4"/>
  <c r="CL29" i="1"/>
  <c r="CL31" i="1"/>
  <c r="CM28" i="1"/>
  <c r="DI31" i="4" l="1"/>
  <c r="DI29" i="4"/>
  <c r="DJ28" i="4"/>
  <c r="CN28" i="1"/>
  <c r="CM29" i="1"/>
  <c r="CM31" i="1"/>
  <c r="DJ29" i="4" l="1"/>
  <c r="DJ31" i="4"/>
  <c r="DK28" i="4"/>
  <c r="CN29" i="1"/>
  <c r="CN31" i="1"/>
  <c r="CO28" i="1"/>
  <c r="DL28" i="4" l="1"/>
  <c r="DK31" i="4"/>
  <c r="DK29" i="4"/>
  <c r="CO29" i="1"/>
  <c r="CO31" i="1"/>
  <c r="CP28" i="1"/>
  <c r="DL29" i="4" l="1"/>
  <c r="DM28" i="4"/>
  <c r="DL31" i="4"/>
  <c r="CP29" i="1"/>
  <c r="CP31" i="1"/>
  <c r="CQ28" i="1"/>
  <c r="DM29" i="4" l="1"/>
  <c r="DM31" i="4"/>
  <c r="DN28" i="4"/>
  <c r="CQ31" i="1"/>
  <c r="CR28" i="1"/>
  <c r="CQ29" i="1"/>
  <c r="DN29" i="4" l="1"/>
  <c r="DN31" i="4"/>
  <c r="DO28" i="4"/>
  <c r="CR31" i="1"/>
  <c r="CS28" i="1"/>
  <c r="CR29" i="1"/>
  <c r="DO31" i="4" l="1"/>
  <c r="DP28" i="4"/>
  <c r="DO29" i="4"/>
  <c r="CS31" i="1"/>
  <c r="CT28" i="1"/>
  <c r="CS29" i="1"/>
  <c r="DP31" i="4" l="1"/>
  <c r="DP29" i="4"/>
  <c r="DQ28" i="4"/>
  <c r="CU28" i="1"/>
  <c r="CT31" i="1"/>
  <c r="CT29" i="1"/>
  <c r="DQ29" i="4" l="1"/>
  <c r="DQ31" i="4"/>
  <c r="DR28" i="4"/>
  <c r="CV28" i="1"/>
  <c r="CU31" i="1"/>
  <c r="CU29" i="1"/>
  <c r="DR31" i="4" l="1"/>
  <c r="DR29" i="4"/>
  <c r="DS28" i="4"/>
  <c r="CW28" i="1"/>
  <c r="CV29" i="1"/>
  <c r="CV31" i="1"/>
  <c r="DS31" i="4" l="1"/>
  <c r="DT28" i="4"/>
  <c r="DS29" i="4"/>
  <c r="CX28" i="1"/>
  <c r="CW31" i="1"/>
  <c r="CW29" i="1"/>
  <c r="DT31" i="4" l="1"/>
  <c r="DU28" i="4"/>
  <c r="DT29" i="4"/>
  <c r="CX29" i="1"/>
  <c r="CX31" i="1"/>
  <c r="CY28" i="1"/>
  <c r="CZ30" i="1" l="1"/>
  <c r="DA30" i="1"/>
  <c r="DU31" i="4"/>
  <c r="DU29" i="4"/>
  <c r="DV28" i="4"/>
  <c r="CZ28" i="1"/>
  <c r="BU33" i="1" s="1"/>
  <c r="CY29" i="1"/>
  <c r="CY31" i="1"/>
  <c r="DA31" i="1" l="1"/>
  <c r="CZ31" i="1"/>
  <c r="DV29" i="4"/>
  <c r="DW28" i="4"/>
  <c r="DV31" i="4"/>
  <c r="BV33" i="1"/>
  <c r="CH32" i="1"/>
  <c r="BU34" i="1"/>
  <c r="BU36" i="1"/>
  <c r="CZ29" i="1"/>
  <c r="DA29" i="1" s="1"/>
  <c r="CY27" i="1" s="1"/>
  <c r="CZ27" i="1" s="1"/>
  <c r="DX28" i="4" l="1"/>
  <c r="DW29" i="4"/>
  <c r="DW31" i="4"/>
  <c r="BW33" i="1"/>
  <c r="BV34" i="1"/>
  <c r="BV36" i="1"/>
  <c r="DX29" i="4" l="1"/>
  <c r="DY28" i="4"/>
  <c r="DX31" i="4"/>
  <c r="BW34" i="1"/>
  <c r="BW36" i="1"/>
  <c r="BX33" i="1"/>
  <c r="DZ28" i="4" l="1"/>
  <c r="DY29" i="4"/>
  <c r="DY31" i="4"/>
  <c r="BX36" i="1"/>
  <c r="BY33" i="1"/>
  <c r="BX34" i="1"/>
  <c r="DZ31" i="4" l="1"/>
  <c r="EA28" i="4"/>
  <c r="DZ29" i="4"/>
  <c r="BY34" i="1"/>
  <c r="BZ33" i="1"/>
  <c r="BY36" i="1"/>
  <c r="EA31" i="4" l="1"/>
  <c r="EB28" i="4"/>
  <c r="EA29" i="4"/>
  <c r="BZ34" i="1"/>
  <c r="BZ36" i="1"/>
  <c r="CA33" i="1"/>
  <c r="EB31" i="4" l="1"/>
  <c r="EC28" i="4"/>
  <c r="EB29" i="4"/>
  <c r="CA36" i="1"/>
  <c r="CA34" i="1"/>
  <c r="CB33" i="1"/>
  <c r="EC29" i="4" l="1"/>
  <c r="ED28" i="4"/>
  <c r="EC31" i="4"/>
  <c r="CC33" i="1"/>
  <c r="CB36" i="1"/>
  <c r="CB34" i="1"/>
  <c r="ED31" i="4" l="1"/>
  <c r="ED29" i="4"/>
  <c r="EE28" i="4"/>
  <c r="CD33" i="1"/>
  <c r="CD36" i="1" s="1"/>
  <c r="CC34" i="1"/>
  <c r="CC36" i="1"/>
  <c r="EE31" i="4" l="1"/>
  <c r="EF28" i="4"/>
  <c r="EE29" i="4"/>
  <c r="CE33" i="1"/>
  <c r="CD34" i="1"/>
  <c r="EF31" i="4" l="1"/>
  <c r="EG28" i="4"/>
  <c r="EF29" i="4"/>
  <c r="CF33" i="1"/>
  <c r="CE36" i="1"/>
  <c r="CE34" i="1"/>
  <c r="EG31" i="4" l="1"/>
  <c r="EG29" i="4"/>
  <c r="EH28" i="4"/>
  <c r="CG33" i="1"/>
  <c r="CF34" i="1"/>
  <c r="CF36" i="1"/>
  <c r="EH29" i="4" l="1"/>
  <c r="EH31" i="4"/>
  <c r="EI28" i="4"/>
  <c r="DD33" i="4" s="1"/>
  <c r="EJ30" i="4"/>
  <c r="EI30" i="4"/>
  <c r="CH33" i="1"/>
  <c r="CG34" i="1"/>
  <c r="CG36" i="1"/>
  <c r="DQ32" i="4" l="1"/>
  <c r="DD36" i="4"/>
  <c r="DE33" i="4"/>
  <c r="DD34" i="4"/>
  <c r="EI29" i="4"/>
  <c r="EJ29" i="4" s="1"/>
  <c r="EH27" i="4" s="1"/>
  <c r="EI27" i="4" s="1"/>
  <c r="CI33" i="1"/>
  <c r="CH34" i="1"/>
  <c r="CH36" i="1"/>
  <c r="DE36" i="4" l="1"/>
  <c r="DF33" i="4"/>
  <c r="DE34" i="4"/>
  <c r="CI34" i="1"/>
  <c r="CJ33" i="1"/>
  <c r="CI36" i="1"/>
  <c r="DF36" i="4" l="1"/>
  <c r="DG33" i="4"/>
  <c r="DF34" i="4"/>
  <c r="CJ34" i="1"/>
  <c r="CJ36" i="1"/>
  <c r="CK33" i="1"/>
  <c r="DG36" i="4" l="1"/>
  <c r="DG34" i="4"/>
  <c r="DH33" i="4"/>
  <c r="CK34" i="1"/>
  <c r="CK36" i="1"/>
  <c r="CL33" i="1"/>
  <c r="DH36" i="4" l="1"/>
  <c r="DI33" i="4"/>
  <c r="DH34" i="4"/>
  <c r="CL34" i="1"/>
  <c r="CL36" i="1"/>
  <c r="CM33" i="1"/>
  <c r="DI36" i="4" l="1"/>
  <c r="DJ33" i="4"/>
  <c r="DI34" i="4"/>
  <c r="CM36" i="1"/>
  <c r="CN33" i="1"/>
  <c r="CM34" i="1"/>
  <c r="DJ36" i="4" l="1"/>
  <c r="DK33" i="4"/>
  <c r="DJ34" i="4"/>
  <c r="CO33" i="1"/>
  <c r="CN36" i="1"/>
  <c r="CN34" i="1"/>
  <c r="DL33" i="4" l="1"/>
  <c r="DK34" i="4"/>
  <c r="DK36" i="4"/>
  <c r="CP33" i="1"/>
  <c r="CO36" i="1"/>
  <c r="CO34" i="1"/>
  <c r="DL34" i="4" l="1"/>
  <c r="DM33" i="4"/>
  <c r="DL36" i="4"/>
  <c r="CQ33" i="1"/>
  <c r="CP36" i="1"/>
  <c r="CP34" i="1"/>
  <c r="DM36" i="4" l="1"/>
  <c r="DM34" i="4"/>
  <c r="DN33" i="4"/>
  <c r="CR33" i="1"/>
  <c r="CQ34" i="1"/>
  <c r="CQ36" i="1"/>
  <c r="DN36" i="4" l="1"/>
  <c r="DN34" i="4"/>
  <c r="DO33" i="4"/>
  <c r="CS33" i="1"/>
  <c r="CR34" i="1"/>
  <c r="CR36" i="1"/>
  <c r="DO34" i="4" l="1"/>
  <c r="DO36" i="4"/>
  <c r="DP33" i="4"/>
  <c r="CT33" i="1"/>
  <c r="CS34" i="1"/>
  <c r="CS36" i="1"/>
  <c r="DP36" i="4" l="1"/>
  <c r="DQ33" i="4"/>
  <c r="DP34" i="4"/>
  <c r="CU33" i="1"/>
  <c r="CT36" i="1"/>
  <c r="CT34" i="1"/>
  <c r="DQ36" i="4" l="1"/>
  <c r="DR33" i="4"/>
  <c r="DQ34" i="4"/>
  <c r="CU34" i="1"/>
  <c r="CU36" i="1"/>
  <c r="CV33" i="1"/>
  <c r="DR36" i="4" l="1"/>
  <c r="DS33" i="4"/>
  <c r="DR34" i="4"/>
  <c r="CV34" i="1"/>
  <c r="CV36" i="1"/>
  <c r="CW33" i="1"/>
  <c r="DS36" i="4" l="1"/>
  <c r="DS34" i="4"/>
  <c r="DT33" i="4"/>
  <c r="CW34" i="1"/>
  <c r="CW36" i="1"/>
  <c r="CX33" i="1"/>
  <c r="DT36" i="4" l="1"/>
  <c r="DU33" i="4"/>
  <c r="DT34" i="4"/>
  <c r="CX34" i="1"/>
  <c r="CX36" i="1"/>
  <c r="CY33" i="1"/>
  <c r="CZ35" i="1" l="1"/>
  <c r="DA35" i="1"/>
  <c r="CY36" i="1"/>
  <c r="DU36" i="4"/>
  <c r="DV33" i="4"/>
  <c r="DU34" i="4"/>
  <c r="CY34" i="1"/>
  <c r="CZ33" i="1"/>
  <c r="DV36" i="4" l="1"/>
  <c r="DW33" i="4"/>
  <c r="DV34" i="4"/>
  <c r="DA33" i="1"/>
  <c r="CZ34" i="1" s="1"/>
  <c r="DA34" i="1" s="1"/>
  <c r="CY32" i="1" s="1"/>
  <c r="CZ32" i="1" s="1"/>
  <c r="DD8" i="1"/>
  <c r="DX33" i="4" l="1"/>
  <c r="DW34" i="4"/>
  <c r="DW36" i="4"/>
  <c r="DQ7" i="1"/>
  <c r="DE8" i="1"/>
  <c r="DD9" i="1"/>
  <c r="DD11" i="1"/>
  <c r="DX34" i="4" l="1"/>
  <c r="DX36" i="4"/>
  <c r="DY33" i="4"/>
  <c r="DE11" i="1"/>
  <c r="DF8" i="1"/>
  <c r="DE9" i="1"/>
  <c r="DY34" i="4" l="1"/>
  <c r="DY36" i="4"/>
  <c r="DZ33" i="4"/>
  <c r="DG8" i="1"/>
  <c r="DF9" i="1"/>
  <c r="DF11" i="1"/>
  <c r="DZ34" i="4" l="1"/>
  <c r="DZ36" i="4"/>
  <c r="EA33" i="4"/>
  <c r="DG11" i="1"/>
  <c r="DG9" i="1"/>
  <c r="DH8" i="1"/>
  <c r="EA36" i="4" l="1"/>
  <c r="EA34" i="4"/>
  <c r="EB33" i="4"/>
  <c r="DH9" i="1"/>
  <c r="DH11" i="1"/>
  <c r="DI8" i="1"/>
  <c r="EB36" i="4" l="1"/>
  <c r="EB34" i="4"/>
  <c r="EC33" i="4"/>
  <c r="DI11" i="1"/>
  <c r="DI9" i="1"/>
  <c r="DJ8" i="1"/>
  <c r="EC36" i="4" l="1"/>
  <c r="ED33" i="4"/>
  <c r="EC34" i="4"/>
  <c r="DJ9" i="1"/>
  <c r="DJ11" i="1"/>
  <c r="DK8" i="1"/>
  <c r="ED36" i="4" l="1"/>
  <c r="EE33" i="4"/>
  <c r="ED34" i="4"/>
  <c r="DL8" i="1"/>
  <c r="DK9" i="1"/>
  <c r="DK11" i="1"/>
  <c r="EE36" i="4" l="1"/>
  <c r="EE34" i="4"/>
  <c r="EF33" i="4"/>
  <c r="DM8" i="1"/>
  <c r="DL11" i="1"/>
  <c r="DL9" i="1"/>
  <c r="EF36" i="4" l="1"/>
  <c r="EG33" i="4"/>
  <c r="EF34" i="4"/>
  <c r="DN8" i="1"/>
  <c r="DM11" i="1"/>
  <c r="DM9" i="1"/>
  <c r="EG36" i="4" l="1"/>
  <c r="EH33" i="4"/>
  <c r="EG34" i="4"/>
  <c r="DO8" i="1"/>
  <c r="DN9" i="1"/>
  <c r="DN11" i="1"/>
  <c r="EH36" i="4" l="1"/>
  <c r="EI33" i="4"/>
  <c r="EJ33" i="4" s="1"/>
  <c r="EI34" i="4" s="1"/>
  <c r="EH34" i="4"/>
  <c r="V39" i="4"/>
  <c r="I38" i="4"/>
  <c r="V38" i="4" s="1"/>
  <c r="EJ35" i="4"/>
  <c r="EI35" i="4"/>
  <c r="DP8" i="1"/>
  <c r="DO11" i="1"/>
  <c r="DO9" i="1"/>
  <c r="AF39" i="4" l="1"/>
  <c r="EJ34" i="4"/>
  <c r="EH32" i="4" s="1"/>
  <c r="EI32" i="4" s="1"/>
  <c r="AF38" i="4" s="1"/>
  <c r="DQ8" i="1"/>
  <c r="DP9" i="1"/>
  <c r="DP11" i="1"/>
  <c r="DR8" i="1" l="1"/>
  <c r="DQ9" i="1"/>
  <c r="DQ11" i="1"/>
  <c r="DS8" i="1" l="1"/>
  <c r="DR9" i="1"/>
  <c r="DR11" i="1"/>
  <c r="DS9" i="1" l="1"/>
  <c r="DS11" i="1"/>
  <c r="DT8" i="1"/>
  <c r="DT9" i="1" l="1"/>
  <c r="DT11" i="1"/>
  <c r="DU8" i="1"/>
  <c r="DU11" i="1" l="1"/>
  <c r="DU9" i="1"/>
  <c r="DV8" i="1"/>
  <c r="DV9" i="1" l="1"/>
  <c r="DW8" i="1"/>
  <c r="DV11" i="1"/>
  <c r="DW9" i="1" l="1"/>
  <c r="DW11" i="1"/>
  <c r="DX8" i="1"/>
  <c r="DX11" i="1" l="1"/>
  <c r="DY8" i="1"/>
  <c r="DX9" i="1"/>
  <c r="DZ8" i="1" l="1"/>
  <c r="DY11" i="1"/>
  <c r="DY9" i="1"/>
  <c r="EA8" i="1" l="1"/>
  <c r="DZ11" i="1"/>
  <c r="DZ9" i="1"/>
  <c r="EB8" i="1" l="1"/>
  <c r="EA11" i="1"/>
  <c r="EA9" i="1"/>
  <c r="EC8" i="1" l="1"/>
  <c r="EB11" i="1"/>
  <c r="EB9" i="1"/>
  <c r="ED8" i="1" l="1"/>
  <c r="EC9" i="1"/>
  <c r="EC11" i="1"/>
  <c r="EE8" i="1" l="1"/>
  <c r="ED9" i="1"/>
  <c r="ED11" i="1"/>
  <c r="EE9" i="1" l="1"/>
  <c r="EE11" i="1"/>
  <c r="EF8" i="1"/>
  <c r="EF9" i="1" l="1"/>
  <c r="EF11" i="1"/>
  <c r="EG8" i="1"/>
  <c r="EG11" i="1" l="1"/>
  <c r="EG9" i="1"/>
  <c r="EH8" i="1"/>
  <c r="EJ10" i="1" l="1"/>
  <c r="EH9" i="1"/>
  <c r="EH11" i="1"/>
  <c r="EI8" i="1"/>
  <c r="DD13" i="1" s="1"/>
  <c r="EJ11" i="1" l="1"/>
  <c r="DQ12" i="1"/>
  <c r="DD16" i="1"/>
  <c r="DE13" i="1"/>
  <c r="DD14" i="1"/>
  <c r="EJ9" i="1"/>
  <c r="EH7" i="1" s="1"/>
  <c r="EI7" i="1" s="1"/>
  <c r="DE14" i="1" l="1"/>
  <c r="DF13" i="1"/>
  <c r="DE16" i="1"/>
  <c r="DF14" i="1" l="1"/>
  <c r="DG13" i="1"/>
  <c r="DF16" i="1"/>
  <c r="DG16" i="1" l="1"/>
  <c r="DH13" i="1"/>
  <c r="DG14" i="1"/>
  <c r="DH16" i="1" l="1"/>
  <c r="DI13" i="1"/>
  <c r="DI16" i="1" s="1"/>
  <c r="DH14" i="1"/>
  <c r="DJ13" i="1" l="1"/>
  <c r="DI14" i="1"/>
  <c r="DJ16" i="1" l="1"/>
  <c r="DK13" i="1"/>
  <c r="DK16" i="1" s="1"/>
  <c r="DJ14" i="1"/>
  <c r="DK14" i="1" l="1"/>
  <c r="DL13" i="1"/>
  <c r="DL16" i="1" l="1"/>
  <c r="DM13" i="1"/>
  <c r="DM16" i="1" s="1"/>
  <c r="DL14" i="1"/>
  <c r="DN13" i="1" l="1"/>
  <c r="DN16" i="1" s="1"/>
  <c r="DM14" i="1"/>
  <c r="DN14" i="1" l="1"/>
  <c r="DO13" i="1"/>
  <c r="DO16" i="1" s="1"/>
  <c r="DO14" i="1" l="1"/>
  <c r="DP13" i="1"/>
  <c r="DP16" i="1" s="1"/>
  <c r="DQ13" i="1" l="1"/>
  <c r="DQ16" i="1" s="1"/>
  <c r="DP14" i="1"/>
  <c r="DQ14" i="1" l="1"/>
  <c r="DR13" i="1"/>
  <c r="DR16" i="1" s="1"/>
  <c r="DR14" i="1" l="1"/>
  <c r="DS13" i="1"/>
  <c r="DS16" i="1" s="1"/>
  <c r="DT13" i="1" l="1"/>
  <c r="DT16" i="1" s="1"/>
  <c r="DS14" i="1"/>
  <c r="DU13" i="1" l="1"/>
  <c r="DU16" i="1" s="1"/>
  <c r="DT14" i="1"/>
  <c r="DV13" i="1" l="1"/>
  <c r="DV16" i="1" s="1"/>
  <c r="DU14" i="1"/>
  <c r="DW13" i="1" l="1"/>
  <c r="DW16" i="1" s="1"/>
  <c r="DV14" i="1"/>
  <c r="DW14" i="1" l="1"/>
  <c r="DX13" i="1"/>
  <c r="DX16" i="1" s="1"/>
  <c r="DY13" i="1" l="1"/>
  <c r="DY16" i="1" s="1"/>
  <c r="DX14" i="1"/>
  <c r="DZ13" i="1" l="1"/>
  <c r="DZ16" i="1" s="1"/>
  <c r="DY14" i="1"/>
  <c r="DZ14" i="1" l="1"/>
  <c r="EA13" i="1"/>
  <c r="EA16" i="1" s="1"/>
  <c r="EA14" i="1" l="1"/>
  <c r="EB13" i="1"/>
  <c r="EB16" i="1" s="1"/>
  <c r="EC13" i="1" l="1"/>
  <c r="EC16" i="1" s="1"/>
  <c r="EB14" i="1"/>
  <c r="EC14" i="1" l="1"/>
  <c r="ED13" i="1"/>
  <c r="ED16" i="1" s="1"/>
  <c r="ED14" i="1" l="1"/>
  <c r="EE13" i="1"/>
  <c r="EE16" i="1" s="1"/>
  <c r="EF13" i="1" l="1"/>
  <c r="EE14" i="1"/>
  <c r="EG13" i="1" l="1"/>
  <c r="EF14" i="1"/>
  <c r="EF16" i="1"/>
  <c r="EH13" i="1" l="1"/>
  <c r="EG14" i="1"/>
  <c r="EG16" i="1"/>
  <c r="EJ15" i="1" l="1"/>
  <c r="DD18" i="1"/>
  <c r="EH16" i="1"/>
  <c r="EH14" i="1"/>
  <c r="EJ16" i="1" l="1"/>
  <c r="DE18" i="1"/>
  <c r="DD19" i="1"/>
  <c r="DQ17" i="1"/>
  <c r="DD21" i="1"/>
  <c r="EJ14" i="1"/>
  <c r="EH12" i="1" s="1"/>
  <c r="EI12" i="1" s="1"/>
  <c r="DF18" i="1" l="1"/>
  <c r="DE21" i="1"/>
  <c r="DE19" i="1"/>
  <c r="DF19" i="1" l="1"/>
  <c r="DF21" i="1"/>
  <c r="DG18" i="1"/>
  <c r="DH18" i="1" l="1"/>
  <c r="DG21" i="1"/>
  <c r="DG19" i="1"/>
  <c r="DI18" i="1" l="1"/>
  <c r="DH21" i="1"/>
  <c r="DH19" i="1"/>
  <c r="DI19" i="1" l="1"/>
  <c r="DI21" i="1"/>
  <c r="DJ18" i="1"/>
  <c r="DJ19" i="1" l="1"/>
  <c r="DJ21" i="1"/>
  <c r="DK18" i="1"/>
  <c r="DK21" i="1" l="1"/>
  <c r="DL18" i="1"/>
  <c r="DK19" i="1"/>
  <c r="DL19" i="1" l="1"/>
  <c r="DM18" i="1"/>
  <c r="DL21" i="1"/>
  <c r="DM19" i="1" l="1"/>
  <c r="DM21" i="1"/>
  <c r="DN18" i="1"/>
  <c r="DN21" i="1" l="1"/>
  <c r="DO18" i="1"/>
  <c r="DN19" i="1"/>
  <c r="DP18" i="1" l="1"/>
  <c r="DO21" i="1"/>
  <c r="DO19" i="1"/>
  <c r="DQ18" i="1" l="1"/>
  <c r="DP19" i="1"/>
  <c r="DP21" i="1"/>
  <c r="DR18" i="1" l="1"/>
  <c r="DQ21" i="1"/>
  <c r="DQ19" i="1"/>
  <c r="DR21" i="1" l="1"/>
  <c r="DS18" i="1"/>
  <c r="DR19" i="1"/>
  <c r="DT18" i="1" l="1"/>
  <c r="DS19" i="1"/>
  <c r="DS21" i="1"/>
  <c r="DU18" i="1" l="1"/>
  <c r="DT21" i="1"/>
  <c r="DT19" i="1"/>
  <c r="DU19" i="1" l="1"/>
  <c r="DU21" i="1"/>
  <c r="DV18" i="1"/>
  <c r="DV19" i="1" l="1"/>
  <c r="DV21" i="1"/>
  <c r="DW18" i="1"/>
  <c r="DW21" i="1" l="1"/>
  <c r="DX18" i="1"/>
  <c r="DW19" i="1"/>
  <c r="DX19" i="1" l="1"/>
  <c r="DX21" i="1"/>
  <c r="DY18" i="1"/>
  <c r="DY19" i="1" l="1"/>
  <c r="DY21" i="1"/>
  <c r="DZ18" i="1"/>
  <c r="DZ21" i="1" l="1"/>
  <c r="EA18" i="1"/>
  <c r="DZ19" i="1"/>
  <c r="EB18" i="1" l="1"/>
  <c r="EA21" i="1"/>
  <c r="EA19" i="1"/>
  <c r="EC18" i="1" l="1"/>
  <c r="EB19" i="1"/>
  <c r="EB21" i="1"/>
  <c r="ED18" i="1" l="1"/>
  <c r="EC21" i="1"/>
  <c r="EC19" i="1"/>
  <c r="ED21" i="1" l="1"/>
  <c r="EE18" i="1"/>
  <c r="ED19" i="1"/>
  <c r="EF18" i="1" l="1"/>
  <c r="EE19" i="1"/>
  <c r="EE21" i="1"/>
  <c r="EG18" i="1" l="1"/>
  <c r="EF21" i="1"/>
  <c r="EF19" i="1"/>
  <c r="EG19" i="1" l="1"/>
  <c r="EG21" i="1"/>
  <c r="EH18" i="1"/>
  <c r="EJ20" i="1" l="1"/>
  <c r="EH19" i="1"/>
  <c r="EH21" i="1"/>
  <c r="DD23" i="1"/>
  <c r="EJ21" i="1" l="1"/>
  <c r="DQ22" i="1"/>
  <c r="DD24" i="1"/>
  <c r="DE23" i="1"/>
  <c r="DD26" i="1"/>
  <c r="EJ19" i="1"/>
  <c r="EH17" i="1" s="1"/>
  <c r="EI17" i="1" s="1"/>
  <c r="DE24" i="1" l="1"/>
  <c r="DE26" i="1"/>
  <c r="DF23" i="1"/>
  <c r="DF26" i="1" l="1"/>
  <c r="DG23" i="1"/>
  <c r="DF24" i="1"/>
  <c r="DG24" i="1" l="1"/>
  <c r="DH23" i="1"/>
  <c r="DG26" i="1"/>
  <c r="DH24" i="1" l="1"/>
  <c r="DH26" i="1"/>
  <c r="DI23" i="1"/>
  <c r="DI26" i="1" l="1"/>
  <c r="DJ23" i="1"/>
  <c r="DI24" i="1"/>
  <c r="DK23" i="1" l="1"/>
  <c r="DJ24" i="1"/>
  <c r="DJ26" i="1"/>
  <c r="DL23" i="1" l="1"/>
  <c r="DK24" i="1"/>
  <c r="DK26" i="1"/>
  <c r="DM23" i="1" l="1"/>
  <c r="DL26" i="1"/>
  <c r="DL24" i="1"/>
  <c r="DM24" i="1" l="1"/>
  <c r="DN23" i="1"/>
  <c r="DM26" i="1"/>
  <c r="DO23" i="1" l="1"/>
  <c r="DN24" i="1"/>
  <c r="DN26" i="1"/>
  <c r="DP23" i="1" l="1"/>
  <c r="DO24" i="1"/>
  <c r="DO26" i="1"/>
  <c r="DP24" i="1" l="1"/>
  <c r="DP26" i="1"/>
  <c r="DQ23" i="1"/>
  <c r="DQ24" i="1" l="1"/>
  <c r="DR23" i="1"/>
  <c r="DQ26" i="1"/>
  <c r="DR26" i="1" l="1"/>
  <c r="DS23" i="1"/>
  <c r="DR24" i="1"/>
  <c r="DS24" i="1" l="1"/>
  <c r="DS26" i="1"/>
  <c r="DT23" i="1"/>
  <c r="DT24" i="1" l="1"/>
  <c r="DT26" i="1"/>
  <c r="DU23" i="1"/>
  <c r="DU26" i="1" l="1"/>
  <c r="DV23" i="1"/>
  <c r="DU24" i="1"/>
  <c r="DW23" i="1" l="1"/>
  <c r="DV24" i="1"/>
  <c r="DV26" i="1"/>
  <c r="DX23" i="1" l="1"/>
  <c r="DW24" i="1"/>
  <c r="DW26" i="1"/>
  <c r="DY23" i="1" l="1"/>
  <c r="DX26" i="1"/>
  <c r="DX24" i="1"/>
  <c r="DZ23" i="1" l="1"/>
  <c r="DY26" i="1"/>
  <c r="DY24" i="1"/>
  <c r="EA23" i="1" l="1"/>
  <c r="DZ24" i="1"/>
  <c r="DZ26" i="1"/>
  <c r="EB23" i="1" l="1"/>
  <c r="EA24" i="1"/>
  <c r="EA26" i="1"/>
  <c r="EB24" i="1" l="1"/>
  <c r="EB26" i="1"/>
  <c r="EC23" i="1"/>
  <c r="EC24" i="1" l="1"/>
  <c r="EC26" i="1"/>
  <c r="ED23" i="1"/>
  <c r="ED26" i="1" l="1"/>
  <c r="EE23" i="1"/>
  <c r="ED24" i="1"/>
  <c r="EE24" i="1" l="1"/>
  <c r="EF23" i="1"/>
  <c r="EE26" i="1"/>
  <c r="EF24" i="1" l="1"/>
  <c r="EF26" i="1"/>
  <c r="EG23" i="1"/>
  <c r="EG26" i="1" l="1"/>
  <c r="EH23" i="1"/>
  <c r="EG24" i="1"/>
  <c r="EJ25" i="1" l="1"/>
  <c r="DD28" i="1"/>
  <c r="EH24" i="1"/>
  <c r="EH26" i="1"/>
  <c r="EJ26" i="1" l="1"/>
  <c r="DD31" i="1"/>
  <c r="DE28" i="1"/>
  <c r="DQ27" i="1"/>
  <c r="DD29" i="1"/>
  <c r="EJ24" i="1"/>
  <c r="EH22" i="1" s="1"/>
  <c r="EI22" i="1" s="1"/>
  <c r="DF28" i="1" l="1"/>
  <c r="DE29" i="1"/>
  <c r="DE31" i="1"/>
  <c r="DG28" i="1" l="1"/>
  <c r="DF31" i="1"/>
  <c r="DF29" i="1"/>
  <c r="DH28" i="1" l="1"/>
  <c r="DG31" i="1"/>
  <c r="DG29" i="1"/>
  <c r="DH29" i="1" l="1"/>
  <c r="DI28" i="1"/>
  <c r="DH31" i="1"/>
  <c r="DJ28" i="1" l="1"/>
  <c r="DI31" i="1"/>
  <c r="DI29" i="1"/>
  <c r="DK28" i="1" l="1"/>
  <c r="DJ29" i="1"/>
  <c r="DJ31" i="1"/>
  <c r="DK29" i="1" l="1"/>
  <c r="DK31" i="1"/>
  <c r="DL28" i="1"/>
  <c r="DL29" i="1" l="1"/>
  <c r="DL31" i="1"/>
  <c r="DM28" i="1"/>
  <c r="DM31" i="1" l="1"/>
  <c r="DN28" i="1"/>
  <c r="DM29" i="1"/>
  <c r="DN29" i="1" l="1"/>
  <c r="DN31" i="1"/>
  <c r="DO28" i="1"/>
  <c r="DO29" i="1" l="1"/>
  <c r="DO31" i="1"/>
  <c r="DP28" i="1"/>
  <c r="DP31" i="1" l="1"/>
  <c r="DQ28" i="1"/>
  <c r="DP29" i="1"/>
  <c r="DR28" i="1" l="1"/>
  <c r="DQ29" i="1"/>
  <c r="DQ31" i="1"/>
  <c r="DS28" i="1" l="1"/>
  <c r="DR29" i="1"/>
  <c r="DR31" i="1"/>
  <c r="DT28" i="1" l="1"/>
  <c r="DS31" i="1"/>
  <c r="DS29" i="1"/>
  <c r="DT29" i="1" l="1"/>
  <c r="DT31" i="1"/>
  <c r="DU28" i="1"/>
  <c r="DV28" i="1" l="1"/>
  <c r="DU31" i="1"/>
  <c r="DU29" i="1"/>
  <c r="DW28" i="1" l="1"/>
  <c r="DV29" i="1"/>
  <c r="DV31" i="1"/>
  <c r="DW29" i="1" l="1"/>
  <c r="DW31" i="1"/>
  <c r="DX28" i="1"/>
  <c r="DX29" i="1" l="1"/>
  <c r="DX31" i="1"/>
  <c r="DY28" i="1"/>
  <c r="DY31" i="1" l="1"/>
  <c r="DZ28" i="1"/>
  <c r="DY29" i="1"/>
  <c r="DZ29" i="1" l="1"/>
  <c r="DZ31" i="1"/>
  <c r="EA28" i="1"/>
  <c r="EA29" i="1" l="1"/>
  <c r="EA31" i="1"/>
  <c r="EB28" i="1"/>
  <c r="EB31" i="1" l="1"/>
  <c r="EC28" i="1"/>
  <c r="EB29" i="1"/>
  <c r="ED28" i="1" l="1"/>
  <c r="EC31" i="1"/>
  <c r="EC29" i="1"/>
  <c r="EE28" i="1" l="1"/>
  <c r="ED29" i="1"/>
  <c r="ED31" i="1"/>
  <c r="EF28" i="1" l="1"/>
  <c r="EE31" i="1"/>
  <c r="EE29" i="1"/>
  <c r="EF29" i="1" l="1"/>
  <c r="EG28" i="1"/>
  <c r="EF31" i="1"/>
  <c r="EH28" i="1" l="1"/>
  <c r="EG31" i="1"/>
  <c r="EG29" i="1"/>
  <c r="EJ30" i="1" l="1"/>
  <c r="DD33" i="1"/>
  <c r="EH29" i="1"/>
  <c r="EH31" i="1"/>
  <c r="EJ31" i="1" l="1"/>
  <c r="DQ32" i="1"/>
  <c r="DE33" i="1"/>
  <c r="DD36" i="1"/>
  <c r="DD34" i="1"/>
  <c r="EJ29" i="1"/>
  <c r="EH27" i="1" s="1"/>
  <c r="EI27" i="1" s="1"/>
  <c r="DF33" i="1" l="1"/>
  <c r="DE34" i="1"/>
  <c r="DE36" i="1"/>
  <c r="DF34" i="1" l="1"/>
  <c r="DG33" i="1"/>
  <c r="DF36" i="1"/>
  <c r="DG34" i="1" l="1"/>
  <c r="DG36" i="1"/>
  <c r="DH33" i="1"/>
  <c r="DH34" i="1" l="1"/>
  <c r="DH36" i="1"/>
  <c r="DI33" i="1"/>
  <c r="DI34" i="1" l="1"/>
  <c r="DI36" i="1"/>
  <c r="DJ33" i="1"/>
  <c r="DJ34" i="1" l="1"/>
  <c r="DJ36" i="1"/>
  <c r="DK33" i="1"/>
  <c r="DL33" i="1" l="1"/>
  <c r="DK34" i="1"/>
  <c r="DK36" i="1"/>
  <c r="DM33" i="1" l="1"/>
  <c r="DL34" i="1"/>
  <c r="DL36" i="1"/>
  <c r="DN33" i="1" l="1"/>
  <c r="DM36" i="1"/>
  <c r="DM34" i="1"/>
  <c r="DO33" i="1" l="1"/>
  <c r="DN34" i="1"/>
  <c r="DN36" i="1"/>
  <c r="DP33" i="1" l="1"/>
  <c r="DO34" i="1"/>
  <c r="DO36" i="1"/>
  <c r="DQ33" i="1" l="1"/>
  <c r="DP34" i="1"/>
  <c r="DP36" i="1"/>
  <c r="DR33" i="1" l="1"/>
  <c r="DQ34" i="1"/>
  <c r="DQ36" i="1"/>
  <c r="DR34" i="1" l="1"/>
  <c r="DR36" i="1"/>
  <c r="DS33" i="1"/>
  <c r="DS34" i="1" l="1"/>
  <c r="DS36" i="1"/>
  <c r="DT33" i="1"/>
  <c r="DT34" i="1" l="1"/>
  <c r="DT36" i="1"/>
  <c r="DU33" i="1"/>
  <c r="DU34" i="1" l="1"/>
  <c r="DU36" i="1"/>
  <c r="DV33" i="1"/>
  <c r="DV36" i="1" l="1"/>
  <c r="DW33" i="1"/>
  <c r="DV34" i="1"/>
  <c r="DX33" i="1" l="1"/>
  <c r="DW34" i="1"/>
  <c r="DW36" i="1"/>
  <c r="DY33" i="1" l="1"/>
  <c r="DX34" i="1"/>
  <c r="DX36" i="1"/>
  <c r="DZ33" i="1" l="1"/>
  <c r="DY36" i="1"/>
  <c r="DY34" i="1"/>
  <c r="EA33" i="1" l="1"/>
  <c r="DZ34" i="1"/>
  <c r="DZ36" i="1"/>
  <c r="EB33" i="1" l="1"/>
  <c r="EA34" i="1"/>
  <c r="EA36" i="1"/>
  <c r="EC33" i="1" l="1"/>
  <c r="EB34" i="1"/>
  <c r="EB36" i="1"/>
  <c r="ED33" i="1" l="1"/>
  <c r="EC34" i="1"/>
  <c r="EC36" i="1"/>
  <c r="ED34" i="1" l="1"/>
  <c r="ED36" i="1"/>
  <c r="EE33" i="1"/>
  <c r="EF33" i="1" l="1"/>
  <c r="EE34" i="1"/>
  <c r="EE36" i="1"/>
  <c r="EG33" i="1" l="1"/>
  <c r="EF34" i="1"/>
  <c r="EF36" i="1"/>
  <c r="EG34" i="1" l="1"/>
  <c r="EG36" i="1"/>
  <c r="EH33" i="1"/>
  <c r="EJ35" i="1" l="1"/>
  <c r="I38" i="1"/>
  <c r="V38" i="1" s="1"/>
  <c r="V39" i="1"/>
  <c r="EJ33" i="1"/>
  <c r="EH36" i="1"/>
  <c r="EH34" i="1"/>
  <c r="EJ36" i="1" l="1"/>
  <c r="EJ34" i="1"/>
  <c r="EH32" i="1" s="1"/>
  <c r="EI32" i="1" l="1"/>
  <c r="AF38" i="1" s="1"/>
  <c r="AF39" i="1" s="1"/>
</calcChain>
</file>

<file path=xl/sharedStrings.xml><?xml version="1.0" encoding="utf-8"?>
<sst xmlns="http://schemas.openxmlformats.org/spreadsheetml/2006/main" count="307" uniqueCount="33">
  <si>
    <t>工事名</t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</si>
  <si>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</si>
  <si>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</si>
  <si>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受注者</t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</si>
  <si>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</si>
  <si>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</si>
  <si>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日付</t>
    <rPh sb="0" eb="1">
      <t>ニチ</t>
    </rPh>
    <rPh sb="1" eb="2">
      <t>ツ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</si>
  <si>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</si>
  <si>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様式１</t>
    <rPh sb="0" eb="2">
      <t>ヨウシキ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</si>
  <si>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</si>
  <si>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</si>
  <si>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閉所日</t>
    <rPh sb="0" eb="3">
      <t>ヘイショビ</t>
    </rPh>
    <phoneticPr fontId="3"/>
  </si>
  <si>
    <t>●</t>
  </si>
  <si>
    <t>現場閉所日</t>
    <rPh sb="0" eb="2">
      <t>ゲンバ</t>
    </rPh>
    <rPh sb="2" eb="4">
      <t>ヘイショ</t>
    </rPh>
    <rPh sb="4" eb="5">
      <t>ビ</t>
    </rPh>
    <phoneticPr fontId="3"/>
  </si>
  <si>
    <t>▲</t>
    <phoneticPr fontId="3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</si>
  <si>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3"/>
  </si>
  <si>
    <t>週休２日（４週８休相当）の日数
（対象期間の日数×28.5％）</t>
    <phoneticPr fontId="2"/>
  </si>
  <si>
    <t>対象期間内の現場閉所日数</t>
    <phoneticPr fontId="2"/>
  </si>
  <si>
    <t>月単位の週休２日（4週8休）</t>
    <phoneticPr fontId="2"/>
  </si>
  <si>
    <t>通期の週休２日（4週8休）</t>
    <phoneticPr fontId="2"/>
  </si>
  <si>
    <t>年末年始・夏季休暇等※</t>
    <phoneticPr fontId="2"/>
  </si>
  <si>
    <t>▲</t>
  </si>
  <si>
    <t>月単位</t>
    <rPh sb="0" eb="3">
      <t>ツキタンイ</t>
    </rPh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</si>
  <si>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</si>
  <si>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</si>
  <si>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</si>
  <si>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</si>
  <si>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</si>
  <si>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※年末年始・夏季休暇等とは年末年始（６日）・夏季休暇（３日）の他、下記の期間とする。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</si>
  <si>
    <t>週休２日工事（現場閉所）休日取得［計画・実績］表（１）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</si>
  <si>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週休２日工事（現場閉所）休日取得［計画・実績］表（４）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</si>
  <si>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週休２日工事（現場閉所）休日取得［計画・実績］表（３）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</si>
  <si>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週休２日工事（現場閉所）休日取得［計画・実績］表（２）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</si>
</sst>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d"/>
    <numFmt numFmtId="178" formatCode="0&quot;日&quot;"/>
    <numFmt numFmtId="179" formatCode="[$-411]ggge&quot;年&quot;m&quot;月&quot;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78" fontId="8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178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8" fillId="0" borderId="0" xfId="0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79" fontId="10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horizontal="right"/>
    </xf>
  </cellXfs>
  <cellStyles count="1">
    <cellStyle name="標準" xfId="0" builtinId="0"/>
  </cellStyles>
  <dxfs count="132">
    <dxf>
      <font>
        <color theme="0"/>
      </font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CCFF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10881</xdr:colOff>
      <xdr:row>1</xdr:row>
      <xdr:rowOff>-1</xdr:rowOff>
    </xdr:from>
    <xdr:to>
      <xdr:col>19</xdr:col>
      <xdr:colOff>337454</xdr:colOff>
      <xdr:row>4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3B57F-DD95-4719-99BB-C80AB2272E04}"/>
            </a:ext>
          </a:extLst>
        </xdr:cNvPr>
        <xdr:cNvSpPr/>
      </xdr:nvSpPr>
      <xdr:spPr>
        <a:xfrm>
          <a:off x="1507667" y="244928"/>
          <a:ext cx="6245680" cy="9661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着工年月日を入力すると、着工月の１日から、「月日」、「曜日」が自動更新されます。（なお、土日は</a:t>
          </a:r>
          <a:r>
            <a:rPr kumimoji="1" lang="ja-JP" altLang="en-US" sz="1100" b="1">
              <a:solidFill>
                <a:srgbClr val="0000FF"/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になり、次月のダブっている日付はセルが灰色になります。）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2D73AC-ED29-48E2-BC63-6B5F9814AE7E}"/>
            </a:ext>
          </a:extLst>
        </xdr:cNvPr>
        <xdr:cNvCxnSpPr/>
      </xdr:nvCxnSpPr>
      <xdr:spPr>
        <a:xfrm>
          <a:off x="4623702" y="1224643"/>
          <a:ext cx="1" cy="40209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128775</xdr:colOff>
      <xdr:row>27</xdr:row>
      <xdr:rowOff>17695</xdr:rowOff>
    </xdr:from>
    <xdr:to>
      <xdr:col>30</xdr:col>
      <xdr:colOff>12124</xdr:colOff>
      <xdr:row>31</xdr:row>
      <xdr:rowOff>38106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D0F1C2-5F9A-4A22-9998-0872BE79E496}"/>
            </a:ext>
          </a:extLst>
        </xdr:cNvPr>
        <xdr:cNvSpPr/>
      </xdr:nvSpPr>
      <xdr:spPr>
        <a:xfrm>
          <a:off x="6796275" y="5957831"/>
          <a:ext cx="5061485" cy="8690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現場着手日～現場完了日期間内の「閉所状況」（●や▲）から、対象期間の日数を計算し、月単位の週休２日や通期の週休２日が達成出来たか（出来る予定か）を自動計算します。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23</xdr:col>
      <xdr:colOff>281174</xdr:colOff>
      <xdr:row>31</xdr:row>
      <xdr:rowOff>38106</xdr:rowOff>
    </xdr:from>
    <xdr:to>
      <xdr:col>26</xdr:col>
      <xdr:colOff>66552</xdr:colOff>
      <xdr:row>36</xdr:row>
      <xdr:rowOff>106141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5865C45-12BB-4AEB-9548-9C2DF86AA874}"/>
            </a:ext>
          </a:extLst>
        </xdr:cNvPr>
        <xdr:cNvCxnSpPr>
          <a:stCxn id="4" idx="2"/>
        </xdr:cNvCxnSpPr>
      </xdr:nvCxnSpPr>
      <xdr:spPr>
        <a:xfrm>
          <a:off x="9338583" y="6826833"/>
          <a:ext cx="980333" cy="11590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187784</xdr:rowOff>
    </xdr:from>
    <xdr:to>
      <xdr:col>33</xdr:col>
      <xdr:colOff>0</xdr:colOff>
      <xdr:row>39</xdr:row>
      <xdr:rowOff>36870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54E787-643C-4A6C-8060-907D10A7A275}"/>
            </a:ext>
          </a:extLst>
        </xdr:cNvPr>
        <xdr:cNvSpPr/>
      </xdr:nvSpPr>
      <xdr:spPr>
        <a:xfrm>
          <a:off x="9769929" y="8147963"/>
          <a:ext cx="3170464" cy="1046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299358</xdr:colOff>
      <xdr:row>10</xdr:row>
      <xdr:rowOff>82575</xdr:rowOff>
    </xdr:from>
    <xdr:to>
      <xdr:col>29</xdr:col>
      <xdr:colOff>311484</xdr:colOff>
      <xdr:row>17</xdr:row>
      <xdr:rowOff>81643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89E8AD-6AFC-4ADB-88A2-F2EEAAB6B9A0}"/>
            </a:ext>
          </a:extLst>
        </xdr:cNvPr>
        <xdr:cNvSpPr/>
      </xdr:nvSpPr>
      <xdr:spPr>
        <a:xfrm>
          <a:off x="7320644" y="2409396"/>
          <a:ext cx="4352804" cy="14686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各月の週休２日（月単位）が達成出来たか（出来る予定か）を自動計算します。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9651</xdr:rowOff>
    </xdr:from>
    <xdr:to>
      <xdr:col>33</xdr:col>
      <xdr:colOff>126484</xdr:colOff>
      <xdr:row>11</xdr:row>
      <xdr:rowOff>232935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041E5F-5881-4DB9-9862-4F956425C3B6}"/>
            </a:ext>
          </a:extLst>
        </xdr:cNvPr>
        <xdr:cNvSpPr/>
      </xdr:nvSpPr>
      <xdr:spPr>
        <a:xfrm>
          <a:off x="11863573" y="2458937"/>
          <a:ext cx="1203304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6498</xdr:rowOff>
    </xdr:from>
    <xdr:to>
      <xdr:col>33</xdr:col>
      <xdr:colOff>126484</xdr:colOff>
      <xdr:row>6</xdr:row>
      <xdr:rowOff>225450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581D190-CE65-4506-ADA8-DC898EBE01A7}"/>
            </a:ext>
          </a:extLst>
        </xdr:cNvPr>
        <xdr:cNvSpPr/>
      </xdr:nvSpPr>
      <xdr:spPr>
        <a:xfrm>
          <a:off x="11863573" y="1353605"/>
          <a:ext cx="1203304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4890</xdr:rowOff>
    </xdr:from>
    <xdr:to>
      <xdr:col>33</xdr:col>
      <xdr:colOff>126484</xdr:colOff>
      <xdr:row>16</xdr:row>
      <xdr:rowOff>228171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6C98925-C281-47F3-ADF6-8CAF07FC5FA1}"/>
            </a:ext>
          </a:extLst>
        </xdr:cNvPr>
        <xdr:cNvSpPr/>
      </xdr:nvSpPr>
      <xdr:spPr>
        <a:xfrm>
          <a:off x="11863573" y="3556354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30</xdr:row>
      <xdr:rowOff>113068</xdr:rowOff>
    </xdr:from>
    <xdr:to>
      <xdr:col>33</xdr:col>
      <xdr:colOff>126484</xdr:colOff>
      <xdr:row>31</xdr:row>
      <xdr:rowOff>213885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370497-81CD-4B88-858F-A9E51FE4994B}"/>
            </a:ext>
          </a:extLst>
        </xdr:cNvPr>
        <xdr:cNvSpPr/>
      </xdr:nvSpPr>
      <xdr:spPr>
        <a:xfrm>
          <a:off x="11952638" y="6780568"/>
          <a:ext cx="1214437" cy="2220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9CB03DB-EB8B-4A5F-840D-F3B2805E8A8B}"/>
            </a:ext>
          </a:extLst>
        </xdr:cNvPr>
        <xdr:cNvSpPr/>
      </xdr:nvSpPr>
      <xdr:spPr>
        <a:xfrm>
          <a:off x="11863573" y="4667378"/>
          <a:ext cx="1203304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3530</xdr:rowOff>
    </xdr:from>
    <xdr:to>
      <xdr:col>33</xdr:col>
      <xdr:colOff>126484</xdr:colOff>
      <xdr:row>26</xdr:row>
      <xdr:rowOff>226811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433E22-B664-4F1B-AA86-8A5C03FE586E}"/>
            </a:ext>
          </a:extLst>
        </xdr:cNvPr>
        <xdr:cNvSpPr/>
      </xdr:nvSpPr>
      <xdr:spPr>
        <a:xfrm>
          <a:off x="11863573" y="5759351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54431</xdr:rowOff>
    </xdr:from>
    <xdr:to>
      <xdr:col>3</xdr:col>
      <xdr:colOff>283027</xdr:colOff>
      <xdr:row>3</xdr:row>
      <xdr:rowOff>41502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5EA40E8-3FA8-4A7B-AB2C-991688442DE9}"/>
            </a:ext>
          </a:extLst>
        </xdr:cNvPr>
        <xdr:cNvSpPr/>
      </xdr:nvSpPr>
      <xdr:spPr>
        <a:xfrm>
          <a:off x="0" y="54431"/>
          <a:ext cx="1385206" cy="721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455E6F-DC00-44EC-8AF2-B51AC8CD04A4}"/>
            </a:ext>
          </a:extLst>
        </xdr:cNvPr>
        <xdr:cNvCxnSpPr/>
      </xdr:nvCxnSpPr>
      <xdr:spPr>
        <a:xfrm flipV="1">
          <a:off x="11470821" y="1462216"/>
          <a:ext cx="505694" cy="9326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229223</xdr:rowOff>
    </xdr:from>
    <xdr:to>
      <xdr:col>16</xdr:col>
      <xdr:colOff>381000</xdr:colOff>
      <xdr:row>24</xdr:row>
      <xdr:rowOff>231320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212B2E-435D-428B-AD5B-18A77937822F}"/>
            </a:ext>
          </a:extLst>
        </xdr:cNvPr>
        <xdr:cNvSpPr/>
      </xdr:nvSpPr>
      <xdr:spPr>
        <a:xfrm>
          <a:off x="387311" y="4025616"/>
          <a:ext cx="6225760" cy="15941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7231B1-AB07-4A5F-94DD-6272AFA0B3A4}"/>
            </a:ext>
          </a:extLst>
        </xdr:cNvPr>
        <xdr:cNvCxnSpPr/>
      </xdr:nvCxnSpPr>
      <xdr:spPr>
        <a:xfrm flipH="1" flipV="1">
          <a:off x="1673679" y="3456214"/>
          <a:ext cx="512494" cy="5762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78F9-AADA-456C-8194-5B6A7732843A}">
  <sheetPr>
    <tabColor rgb="FFFFFF00"/>
  </sheetPr>
  <dimension ref="A1:EJ40"/>
  <sheetViews>
    <sheetView view="pageBreakPreview" zoomScale="70" zoomScaleNormal="55" zoomScaleSheetLayoutView="70" workbookViewId="0">
      <selection activeCell="H11" sqref="H11"/>
    </sheetView>
  </sheetViews>
  <sheetFormatPr defaultRowHeight="18.75"/>
  <cols>
    <col min="1" max="2" width="4.625" customWidth="1"/>
    <col min="3" max="33" width="5.125" customWidth="1"/>
    <col min="34" max="37" width="4.625" customWidth="1"/>
    <col min="38" max="68" width="5.125" customWidth="1"/>
    <col min="69" max="72" width="4.625" customWidth="1"/>
    <col min="73" max="103" width="5.125" customWidth="1"/>
    <col min="104" max="107" width="4.625" customWidth="1"/>
    <col min="108" max="138" width="5.125" customWidth="1"/>
    <col min="139" max="150" width="4.625" customWidth="1"/>
  </cols>
  <sheetData>
    <row r="1" spans="1:140" ht="19.5" customHeight="1">
      <c r="A1" s="34" t="s">
        <v>8</v>
      </c>
      <c r="B1" s="1"/>
      <c r="C1" s="52" t="s">
        <v>29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5"/>
      <c r="AG1" s="6" t="s">
        <v>7</v>
      </c>
      <c r="AH1" s="3"/>
      <c r="AI1" s="1"/>
      <c r="AJ1" s="34" t="s">
        <v>8</v>
      </c>
      <c r="AK1" s="1"/>
      <c r="AL1" s="52" t="s">
        <v>32</v>
      </c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52" t="s">
        <v>31</v>
      </c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52" t="s">
        <v>30</v>
      </c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2"/>
      <c r="T2" s="53" t="s">
        <v>0</v>
      </c>
      <c r="U2" s="54"/>
      <c r="V2" s="55"/>
      <c r="W2" s="59"/>
      <c r="X2" s="60"/>
      <c r="Y2" s="60"/>
      <c r="Z2" s="60"/>
      <c r="AA2" s="60"/>
      <c r="AB2" s="60"/>
      <c r="AC2" s="60"/>
      <c r="AD2" s="60"/>
      <c r="AE2" s="60"/>
      <c r="AF2" s="60"/>
      <c r="AG2" s="61"/>
      <c r="AH2" s="1"/>
      <c r="AI2" s="1"/>
      <c r="AJ2" s="1"/>
      <c r="AK2" s="1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3" t="s">
        <v>3</v>
      </c>
      <c r="U3" s="54"/>
      <c r="V3" s="55"/>
      <c r="W3" s="59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53" t="s">
        <v>4</v>
      </c>
      <c r="U4" s="54"/>
      <c r="V4" s="55"/>
      <c r="W4" s="56">
        <v>45566</v>
      </c>
      <c r="X4" s="57"/>
      <c r="Y4" s="57"/>
      <c r="Z4" s="58"/>
      <c r="AA4" s="53" t="s">
        <v>5</v>
      </c>
      <c r="AB4" s="54"/>
      <c r="AC4" s="55"/>
      <c r="AD4" s="56">
        <v>45747</v>
      </c>
      <c r="AE4" s="57"/>
      <c r="AF4" s="57"/>
      <c r="AG4" s="58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3" t="s">
        <v>9</v>
      </c>
      <c r="U5" s="54"/>
      <c r="V5" s="55"/>
      <c r="W5" s="56">
        <v>45566</v>
      </c>
      <c r="X5" s="57"/>
      <c r="Y5" s="57"/>
      <c r="Z5" s="58"/>
      <c r="AA5" s="53" t="s">
        <v>10</v>
      </c>
      <c r="AB5" s="54"/>
      <c r="AC5" s="55"/>
      <c r="AD5" s="56">
        <v>45747</v>
      </c>
      <c r="AE5" s="57"/>
      <c r="AF5" s="57"/>
      <c r="AG5" s="5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1">
        <f>C8</f>
        <v>45566</v>
      </c>
      <c r="Q7" s="51"/>
      <c r="R7" s="5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1">
        <f>AL8</f>
        <v>45748</v>
      </c>
      <c r="AZ7" s="51"/>
      <c r="BA7" s="5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1">
        <f>BU8</f>
        <v>45931</v>
      </c>
      <c r="CI7" s="51"/>
      <c r="CJ7" s="5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1">
        <f>DD8</f>
        <v>46113</v>
      </c>
      <c r="DR7" s="51"/>
      <c r="DS7" s="5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9" t="s">
        <v>6</v>
      </c>
      <c r="B8" s="50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49" t="s">
        <v>6</v>
      </c>
      <c r="AK8" s="50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49" t="s">
        <v>6</v>
      </c>
      <c r="BT8" s="50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:CO8" si="3">BW8+DAY(1)</f>
        <v>45934</v>
      </c>
      <c r="BY8" s="7">
        <f t="shared" si="3"/>
        <v>45935</v>
      </c>
      <c r="BZ8" s="7">
        <f t="shared" si="3"/>
        <v>45936</v>
      </c>
      <c r="CA8" s="7">
        <f t="shared" si="3"/>
        <v>45937</v>
      </c>
      <c r="CB8" s="7">
        <f t="shared" si="3"/>
        <v>45938</v>
      </c>
      <c r="CC8" s="7">
        <f t="shared" si="3"/>
        <v>45939</v>
      </c>
      <c r="CD8" s="7">
        <f t="shared" si="3"/>
        <v>45940</v>
      </c>
      <c r="CE8" s="7">
        <f t="shared" si="3"/>
        <v>45941</v>
      </c>
      <c r="CF8" s="7">
        <f t="shared" si="3"/>
        <v>45942</v>
      </c>
      <c r="CG8" s="7">
        <f t="shared" si="3"/>
        <v>45943</v>
      </c>
      <c r="CH8" s="7">
        <f t="shared" si="3"/>
        <v>45944</v>
      </c>
      <c r="CI8" s="7">
        <f t="shared" si="3"/>
        <v>45945</v>
      </c>
      <c r="CJ8" s="7">
        <f t="shared" si="3"/>
        <v>45946</v>
      </c>
      <c r="CK8" s="7">
        <f t="shared" si="3"/>
        <v>45947</v>
      </c>
      <c r="CL8" s="7">
        <f t="shared" si="3"/>
        <v>45948</v>
      </c>
      <c r="CM8" s="7">
        <f t="shared" si="3"/>
        <v>45949</v>
      </c>
      <c r="CN8" s="7">
        <f t="shared" si="3"/>
        <v>45950</v>
      </c>
      <c r="CO8" s="7">
        <f t="shared" si="3"/>
        <v>45951</v>
      </c>
      <c r="CP8" s="7">
        <f>CO8+DAY(1)</f>
        <v>45952</v>
      </c>
      <c r="CQ8" s="7">
        <f t="shared" ref="CQ8:CZ8" si="4">CP8+DAY(1)</f>
        <v>45953</v>
      </c>
      <c r="CR8" s="7">
        <f t="shared" si="4"/>
        <v>45954</v>
      </c>
      <c r="CS8" s="7">
        <f t="shared" si="4"/>
        <v>45955</v>
      </c>
      <c r="CT8" s="7">
        <f t="shared" si="4"/>
        <v>45956</v>
      </c>
      <c r="CU8" s="7">
        <f t="shared" si="4"/>
        <v>45957</v>
      </c>
      <c r="CV8" s="7">
        <f t="shared" si="4"/>
        <v>45958</v>
      </c>
      <c r="CW8" s="7">
        <f t="shared" si="4"/>
        <v>45959</v>
      </c>
      <c r="CX8" s="7">
        <f t="shared" si="4"/>
        <v>45960</v>
      </c>
      <c r="CY8" s="7">
        <f t="shared" si="4"/>
        <v>45961</v>
      </c>
      <c r="CZ8" s="31">
        <f t="shared" si="4"/>
        <v>45962</v>
      </c>
      <c r="DA8" s="24"/>
      <c r="DB8" s="49" t="s">
        <v>6</v>
      </c>
      <c r="DC8" s="50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:DX8" si="5">DF8+DAY(1)</f>
        <v>46116</v>
      </c>
      <c r="DH8" s="7">
        <f t="shared" si="5"/>
        <v>46117</v>
      </c>
      <c r="DI8" s="7">
        <f t="shared" si="5"/>
        <v>46118</v>
      </c>
      <c r="DJ8" s="7">
        <f t="shared" si="5"/>
        <v>46119</v>
      </c>
      <c r="DK8" s="7">
        <f t="shared" si="5"/>
        <v>46120</v>
      </c>
      <c r="DL8" s="7">
        <f t="shared" si="5"/>
        <v>46121</v>
      </c>
      <c r="DM8" s="7">
        <f t="shared" si="5"/>
        <v>46122</v>
      </c>
      <c r="DN8" s="7">
        <f t="shared" si="5"/>
        <v>46123</v>
      </c>
      <c r="DO8" s="7">
        <f t="shared" si="5"/>
        <v>46124</v>
      </c>
      <c r="DP8" s="7">
        <f t="shared" si="5"/>
        <v>46125</v>
      </c>
      <c r="DQ8" s="7">
        <f t="shared" si="5"/>
        <v>46126</v>
      </c>
      <c r="DR8" s="7">
        <f t="shared" si="5"/>
        <v>46127</v>
      </c>
      <c r="DS8" s="7">
        <f t="shared" si="5"/>
        <v>46128</v>
      </c>
      <c r="DT8" s="7">
        <f t="shared" si="5"/>
        <v>46129</v>
      </c>
      <c r="DU8" s="7">
        <f t="shared" si="5"/>
        <v>46130</v>
      </c>
      <c r="DV8" s="7">
        <f t="shared" si="5"/>
        <v>46131</v>
      </c>
      <c r="DW8" s="7">
        <f t="shared" si="5"/>
        <v>46132</v>
      </c>
      <c r="DX8" s="7">
        <f t="shared" si="5"/>
        <v>46133</v>
      </c>
      <c r="DY8" s="7">
        <f>DX8+DAY(1)</f>
        <v>46134</v>
      </c>
      <c r="DZ8" s="7">
        <f t="shared" ref="DZ8:EI8" si="6">DY8+DAY(1)</f>
        <v>46135</v>
      </c>
      <c r="EA8" s="7">
        <f t="shared" si="6"/>
        <v>46136</v>
      </c>
      <c r="EB8" s="7">
        <f t="shared" si="6"/>
        <v>46137</v>
      </c>
      <c r="EC8" s="7">
        <f t="shared" si="6"/>
        <v>46138</v>
      </c>
      <c r="ED8" s="7">
        <f t="shared" si="6"/>
        <v>46139</v>
      </c>
      <c r="EE8" s="7">
        <f t="shared" si="6"/>
        <v>46140</v>
      </c>
      <c r="EF8" s="7">
        <f t="shared" si="6"/>
        <v>46141</v>
      </c>
      <c r="EG8" s="7">
        <f t="shared" si="6"/>
        <v>46142</v>
      </c>
      <c r="EH8" s="7">
        <f t="shared" si="6"/>
        <v>46143</v>
      </c>
      <c r="EI8" s="31">
        <f t="shared" si="6"/>
        <v>46144</v>
      </c>
      <c r="EJ8" s="24"/>
    </row>
    <row r="9" spans="1:140" ht="19.5">
      <c r="A9" s="49" t="s">
        <v>1</v>
      </c>
      <c r="B9" s="50"/>
      <c r="C9" s="8" t="str">
        <f>TEXT(C8,"aaa")</f>
        <v>火</v>
      </c>
      <c r="D9" s="8" t="str">
        <f t="shared" ref="D9:AG9" si="7">TEXT(D8,"aaa")</f>
        <v>水</v>
      </c>
      <c r="E9" s="8" t="str">
        <f t="shared" si="7"/>
        <v>木</v>
      </c>
      <c r="F9" s="8" t="str">
        <f t="shared" si="7"/>
        <v>金</v>
      </c>
      <c r="G9" s="8" t="str">
        <f t="shared" si="7"/>
        <v>土</v>
      </c>
      <c r="H9" s="8" t="str">
        <f t="shared" si="7"/>
        <v>日</v>
      </c>
      <c r="I9" s="8" t="str">
        <f t="shared" si="7"/>
        <v>月</v>
      </c>
      <c r="J9" s="8" t="str">
        <f t="shared" si="7"/>
        <v>火</v>
      </c>
      <c r="K9" s="8" t="str">
        <f t="shared" si="7"/>
        <v>水</v>
      </c>
      <c r="L9" s="8" t="str">
        <f t="shared" si="7"/>
        <v>木</v>
      </c>
      <c r="M9" s="8" t="str">
        <f t="shared" si="7"/>
        <v>金</v>
      </c>
      <c r="N9" s="8" t="str">
        <f t="shared" si="7"/>
        <v>土</v>
      </c>
      <c r="O9" s="8" t="str">
        <f t="shared" si="7"/>
        <v>日</v>
      </c>
      <c r="P9" s="8" t="str">
        <f t="shared" si="7"/>
        <v>月</v>
      </c>
      <c r="Q9" s="8" t="str">
        <f t="shared" si="7"/>
        <v>火</v>
      </c>
      <c r="R9" s="8" t="str">
        <f t="shared" si="7"/>
        <v>水</v>
      </c>
      <c r="S9" s="8" t="str">
        <f t="shared" si="7"/>
        <v>木</v>
      </c>
      <c r="T9" s="8" t="str">
        <f t="shared" si="7"/>
        <v>金</v>
      </c>
      <c r="U9" s="8" t="str">
        <f t="shared" si="7"/>
        <v>土</v>
      </c>
      <c r="V9" s="8" t="str">
        <f t="shared" si="7"/>
        <v>日</v>
      </c>
      <c r="W9" s="8" t="str">
        <f t="shared" si="7"/>
        <v>月</v>
      </c>
      <c r="X9" s="8" t="str">
        <f t="shared" si="7"/>
        <v>火</v>
      </c>
      <c r="Y9" s="8" t="str">
        <f t="shared" si="7"/>
        <v>水</v>
      </c>
      <c r="Z9" s="8" t="str">
        <f t="shared" si="7"/>
        <v>木</v>
      </c>
      <c r="AA9" s="8" t="str">
        <f t="shared" si="7"/>
        <v>金</v>
      </c>
      <c r="AB9" s="8" t="str">
        <f t="shared" si="7"/>
        <v>土</v>
      </c>
      <c r="AC9" s="8" t="str">
        <f t="shared" si="7"/>
        <v>日</v>
      </c>
      <c r="AD9" s="8" t="str">
        <f t="shared" si="7"/>
        <v>月</v>
      </c>
      <c r="AE9" s="8" t="str">
        <f t="shared" si="7"/>
        <v>火</v>
      </c>
      <c r="AF9" s="8" t="str">
        <f t="shared" si="7"/>
        <v>水</v>
      </c>
      <c r="AG9" s="8" t="str">
        <f t="shared" si="7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9" t="s">
        <v>1</v>
      </c>
      <c r="AK9" s="50"/>
      <c r="AL9" s="8" t="str">
        <f>TEXT(AL8,"aaa")</f>
        <v>火</v>
      </c>
      <c r="AM9" s="8" t="str">
        <f t="shared" ref="AM9:BP9" si="8">TEXT(AM8,"aaa")</f>
        <v>水</v>
      </c>
      <c r="AN9" s="8" t="str">
        <f t="shared" si="8"/>
        <v>木</v>
      </c>
      <c r="AO9" s="8" t="str">
        <f t="shared" si="8"/>
        <v>金</v>
      </c>
      <c r="AP9" s="8" t="str">
        <f t="shared" si="8"/>
        <v>土</v>
      </c>
      <c r="AQ9" s="8" t="str">
        <f t="shared" si="8"/>
        <v>日</v>
      </c>
      <c r="AR9" s="8" t="str">
        <f t="shared" si="8"/>
        <v>月</v>
      </c>
      <c r="AS9" s="8" t="str">
        <f t="shared" si="8"/>
        <v>火</v>
      </c>
      <c r="AT9" s="8" t="str">
        <f t="shared" si="8"/>
        <v>水</v>
      </c>
      <c r="AU9" s="8" t="str">
        <f t="shared" si="8"/>
        <v>木</v>
      </c>
      <c r="AV9" s="8" t="str">
        <f t="shared" si="8"/>
        <v>金</v>
      </c>
      <c r="AW9" s="8" t="str">
        <f t="shared" si="8"/>
        <v>土</v>
      </c>
      <c r="AX9" s="8" t="str">
        <f t="shared" si="8"/>
        <v>日</v>
      </c>
      <c r="AY9" s="8" t="str">
        <f t="shared" si="8"/>
        <v>月</v>
      </c>
      <c r="AZ9" s="8" t="str">
        <f t="shared" si="8"/>
        <v>火</v>
      </c>
      <c r="BA9" s="8" t="str">
        <f t="shared" si="8"/>
        <v>水</v>
      </c>
      <c r="BB9" s="8" t="str">
        <f t="shared" si="8"/>
        <v>木</v>
      </c>
      <c r="BC9" s="8" t="str">
        <f t="shared" si="8"/>
        <v>金</v>
      </c>
      <c r="BD9" s="8" t="str">
        <f t="shared" si="8"/>
        <v>土</v>
      </c>
      <c r="BE9" s="8" t="str">
        <f t="shared" si="8"/>
        <v>日</v>
      </c>
      <c r="BF9" s="8" t="str">
        <f t="shared" si="8"/>
        <v>月</v>
      </c>
      <c r="BG9" s="8" t="str">
        <f t="shared" si="8"/>
        <v>火</v>
      </c>
      <c r="BH9" s="8" t="str">
        <f t="shared" si="8"/>
        <v>水</v>
      </c>
      <c r="BI9" s="8" t="str">
        <f t="shared" si="8"/>
        <v>木</v>
      </c>
      <c r="BJ9" s="8" t="str">
        <f t="shared" si="8"/>
        <v>金</v>
      </c>
      <c r="BK9" s="8" t="str">
        <f t="shared" si="8"/>
        <v>土</v>
      </c>
      <c r="BL9" s="8" t="str">
        <f t="shared" si="8"/>
        <v>日</v>
      </c>
      <c r="BM9" s="8" t="str">
        <f t="shared" si="8"/>
        <v>月</v>
      </c>
      <c r="BN9" s="8" t="str">
        <f t="shared" si="8"/>
        <v>火</v>
      </c>
      <c r="BO9" s="8" t="str">
        <f t="shared" si="8"/>
        <v>水</v>
      </c>
      <c r="BP9" s="8" t="str">
        <f t="shared" si="8"/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9" t="s">
        <v>1</v>
      </c>
      <c r="BT9" s="50"/>
      <c r="BU9" s="8" t="str">
        <f>TEXT(BU8,"aaa")</f>
        <v>水</v>
      </c>
      <c r="BV9" s="8" t="str">
        <f t="shared" ref="BV9:CY9" si="9">TEXT(BV8,"aaa")</f>
        <v>木</v>
      </c>
      <c r="BW9" s="8" t="str">
        <f t="shared" si="9"/>
        <v>金</v>
      </c>
      <c r="BX9" s="8" t="str">
        <f t="shared" si="9"/>
        <v>土</v>
      </c>
      <c r="BY9" s="8" t="str">
        <f t="shared" si="9"/>
        <v>日</v>
      </c>
      <c r="BZ9" s="8" t="str">
        <f t="shared" si="9"/>
        <v>月</v>
      </c>
      <c r="CA9" s="8" t="str">
        <f t="shared" si="9"/>
        <v>火</v>
      </c>
      <c r="CB9" s="8" t="str">
        <f t="shared" si="9"/>
        <v>水</v>
      </c>
      <c r="CC9" s="8" t="str">
        <f t="shared" si="9"/>
        <v>木</v>
      </c>
      <c r="CD9" s="8" t="str">
        <f t="shared" si="9"/>
        <v>金</v>
      </c>
      <c r="CE9" s="8" t="str">
        <f t="shared" si="9"/>
        <v>土</v>
      </c>
      <c r="CF9" s="8" t="str">
        <f t="shared" si="9"/>
        <v>日</v>
      </c>
      <c r="CG9" s="8" t="str">
        <f t="shared" si="9"/>
        <v>月</v>
      </c>
      <c r="CH9" s="8" t="str">
        <f t="shared" si="9"/>
        <v>火</v>
      </c>
      <c r="CI9" s="8" t="str">
        <f t="shared" si="9"/>
        <v>水</v>
      </c>
      <c r="CJ9" s="8" t="str">
        <f t="shared" si="9"/>
        <v>木</v>
      </c>
      <c r="CK9" s="8" t="str">
        <f t="shared" si="9"/>
        <v>金</v>
      </c>
      <c r="CL9" s="8" t="str">
        <f t="shared" si="9"/>
        <v>土</v>
      </c>
      <c r="CM9" s="8" t="str">
        <f t="shared" si="9"/>
        <v>日</v>
      </c>
      <c r="CN9" s="8" t="str">
        <f t="shared" si="9"/>
        <v>月</v>
      </c>
      <c r="CO9" s="8" t="str">
        <f t="shared" si="9"/>
        <v>火</v>
      </c>
      <c r="CP9" s="8" t="str">
        <f t="shared" si="9"/>
        <v>水</v>
      </c>
      <c r="CQ9" s="8" t="str">
        <f t="shared" si="9"/>
        <v>木</v>
      </c>
      <c r="CR9" s="8" t="str">
        <f t="shared" si="9"/>
        <v>金</v>
      </c>
      <c r="CS9" s="8" t="str">
        <f t="shared" si="9"/>
        <v>土</v>
      </c>
      <c r="CT9" s="8" t="str">
        <f t="shared" si="9"/>
        <v>日</v>
      </c>
      <c r="CU9" s="8" t="str">
        <f t="shared" si="9"/>
        <v>月</v>
      </c>
      <c r="CV9" s="8" t="str">
        <f t="shared" si="9"/>
        <v>火</v>
      </c>
      <c r="CW9" s="8" t="str">
        <f t="shared" si="9"/>
        <v>水</v>
      </c>
      <c r="CX9" s="8" t="str">
        <f t="shared" si="9"/>
        <v>木</v>
      </c>
      <c r="CY9" s="8" t="str">
        <f t="shared" si="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9" t="s">
        <v>1</v>
      </c>
      <c r="DC9" s="50"/>
      <c r="DD9" s="8" t="str">
        <f>TEXT(DD8,"aaa")</f>
        <v>水</v>
      </c>
      <c r="DE9" s="8" t="str">
        <f t="shared" ref="DE9:EH9" si="10">TEXT(DE8,"aaa")</f>
        <v>木</v>
      </c>
      <c r="DF9" s="8" t="str">
        <f t="shared" si="10"/>
        <v>金</v>
      </c>
      <c r="DG9" s="8" t="str">
        <f t="shared" si="10"/>
        <v>土</v>
      </c>
      <c r="DH9" s="8" t="str">
        <f t="shared" si="10"/>
        <v>日</v>
      </c>
      <c r="DI9" s="8" t="str">
        <f t="shared" si="10"/>
        <v>月</v>
      </c>
      <c r="DJ9" s="8" t="str">
        <f t="shared" si="10"/>
        <v>火</v>
      </c>
      <c r="DK9" s="8" t="str">
        <f t="shared" si="10"/>
        <v>水</v>
      </c>
      <c r="DL9" s="8" t="str">
        <f t="shared" si="10"/>
        <v>木</v>
      </c>
      <c r="DM9" s="8" t="str">
        <f t="shared" si="10"/>
        <v>金</v>
      </c>
      <c r="DN9" s="8" t="str">
        <f t="shared" si="10"/>
        <v>土</v>
      </c>
      <c r="DO9" s="8" t="str">
        <f t="shared" si="10"/>
        <v>日</v>
      </c>
      <c r="DP9" s="8" t="str">
        <f t="shared" si="10"/>
        <v>月</v>
      </c>
      <c r="DQ9" s="8" t="str">
        <f t="shared" si="10"/>
        <v>火</v>
      </c>
      <c r="DR9" s="8" t="str">
        <f t="shared" si="10"/>
        <v>水</v>
      </c>
      <c r="DS9" s="8" t="str">
        <f t="shared" si="10"/>
        <v>木</v>
      </c>
      <c r="DT9" s="8" t="str">
        <f t="shared" si="10"/>
        <v>金</v>
      </c>
      <c r="DU9" s="8" t="str">
        <f t="shared" si="10"/>
        <v>土</v>
      </c>
      <c r="DV9" s="8" t="str">
        <f t="shared" si="10"/>
        <v>日</v>
      </c>
      <c r="DW9" s="8" t="str">
        <f t="shared" si="10"/>
        <v>月</v>
      </c>
      <c r="DX9" s="8" t="str">
        <f t="shared" si="10"/>
        <v>火</v>
      </c>
      <c r="DY9" s="8" t="str">
        <f t="shared" si="10"/>
        <v>水</v>
      </c>
      <c r="DZ9" s="8" t="str">
        <f t="shared" si="10"/>
        <v>木</v>
      </c>
      <c r="EA9" s="8" t="str">
        <f t="shared" si="10"/>
        <v>金</v>
      </c>
      <c r="EB9" s="8" t="str">
        <f t="shared" si="10"/>
        <v>土</v>
      </c>
      <c r="EC9" s="8" t="str">
        <f t="shared" si="10"/>
        <v>日</v>
      </c>
      <c r="ED9" s="8" t="str">
        <f t="shared" si="10"/>
        <v>月</v>
      </c>
      <c r="EE9" s="8" t="str">
        <f t="shared" si="10"/>
        <v>火</v>
      </c>
      <c r="EF9" s="8" t="str">
        <f t="shared" si="10"/>
        <v>水</v>
      </c>
      <c r="EG9" s="8" t="str">
        <f t="shared" si="10"/>
        <v>木</v>
      </c>
      <c r="EH9" s="8" t="str">
        <f t="shared" si="1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9" t="s">
        <v>2</v>
      </c>
      <c r="B10" s="50"/>
      <c r="C10" s="16"/>
      <c r="D10" s="16"/>
      <c r="E10" s="16"/>
      <c r="F10" s="16"/>
      <c r="G10" s="16" t="s">
        <v>12</v>
      </c>
      <c r="H10" s="16" t="s">
        <v>12</v>
      </c>
      <c r="I10" s="16"/>
      <c r="J10" s="16"/>
      <c r="K10" s="16"/>
      <c r="L10" s="16"/>
      <c r="M10" s="16"/>
      <c r="N10" s="16" t="s">
        <v>12</v>
      </c>
      <c r="O10" s="16" t="s">
        <v>12</v>
      </c>
      <c r="P10" s="16"/>
      <c r="Q10" s="16"/>
      <c r="R10" s="16"/>
      <c r="S10" s="16"/>
      <c r="T10" s="16"/>
      <c r="U10" s="16" t="s">
        <v>12</v>
      </c>
      <c r="V10" s="16" t="s">
        <v>12</v>
      </c>
      <c r="W10" s="16"/>
      <c r="X10" s="16"/>
      <c r="Y10" s="16"/>
      <c r="Z10" s="16"/>
      <c r="AA10" s="16"/>
      <c r="AB10" s="16" t="s">
        <v>12</v>
      </c>
      <c r="AC10" s="16" t="s">
        <v>12</v>
      </c>
      <c r="AD10" s="16"/>
      <c r="AE10" s="16"/>
      <c r="AF10" s="16"/>
      <c r="AG10" s="16"/>
      <c r="AH10" s="24">
        <f>COUNTIFS(C8:AG8,"&gt;="&amp;W5,C8:AG8,"&lt;="&amp;AD5,C10:AG10,"●")</f>
        <v>8</v>
      </c>
      <c r="AI10" s="24">
        <f>COUNTIFS(C8:AG8,"&gt;="&amp;W5,C8:AG8,"&lt;="&amp;AD5,C10:AG10,"▲")</f>
        <v>0</v>
      </c>
      <c r="AJ10" s="49" t="s">
        <v>2</v>
      </c>
      <c r="AK10" s="50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49" t="s">
        <v>2</v>
      </c>
      <c r="BT10" s="50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49" t="s">
        <v>2</v>
      </c>
      <c r="DC10" s="50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499999999999993" customHeight="1">
      <c r="A11" s="1"/>
      <c r="B11" s="1"/>
      <c r="C11" s="24" t="str">
        <f>IF(OR(C8=$AD$5,C8=$W$5),"★",)</f>
        <v>★</v>
      </c>
      <c r="D11" s="24">
        <f t="shared" ref="D11:AG11" si="11">IF(OR(D8=$AD$5,D8=$W$5),"★",)</f>
        <v>0</v>
      </c>
      <c r="E11" s="24">
        <f t="shared" si="11"/>
        <v>0</v>
      </c>
      <c r="F11" s="24">
        <f t="shared" si="11"/>
        <v>0</v>
      </c>
      <c r="G11" s="24">
        <f t="shared" si="11"/>
        <v>0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4">
        <f t="shared" si="11"/>
        <v>0</v>
      </c>
      <c r="P11" s="24">
        <f t="shared" si="11"/>
        <v>0</v>
      </c>
      <c r="Q11" s="24">
        <f t="shared" si="11"/>
        <v>0</v>
      </c>
      <c r="R11" s="24">
        <f t="shared" si="11"/>
        <v>0</v>
      </c>
      <c r="S11" s="24">
        <f t="shared" si="11"/>
        <v>0</v>
      </c>
      <c r="T11" s="24">
        <f t="shared" si="11"/>
        <v>0</v>
      </c>
      <c r="U11" s="24">
        <f t="shared" si="11"/>
        <v>0</v>
      </c>
      <c r="V11" s="24">
        <f t="shared" si="11"/>
        <v>0</v>
      </c>
      <c r="W11" s="24">
        <f t="shared" si="11"/>
        <v>0</v>
      </c>
      <c r="X11" s="24">
        <f t="shared" si="11"/>
        <v>0</v>
      </c>
      <c r="Y11" s="24">
        <f t="shared" si="11"/>
        <v>0</v>
      </c>
      <c r="Z11" s="24">
        <f t="shared" si="11"/>
        <v>0</v>
      </c>
      <c r="AA11" s="24">
        <f t="shared" si="11"/>
        <v>0</v>
      </c>
      <c r="AB11" s="24">
        <f t="shared" si="11"/>
        <v>0</v>
      </c>
      <c r="AC11" s="24">
        <f t="shared" si="11"/>
        <v>0</v>
      </c>
      <c r="AD11" s="24">
        <f t="shared" si="11"/>
        <v>0</v>
      </c>
      <c r="AE11" s="24">
        <f t="shared" si="11"/>
        <v>0</v>
      </c>
      <c r="AF11" s="24">
        <f t="shared" si="11"/>
        <v>0</v>
      </c>
      <c r="AG11" s="24">
        <f t="shared" si="11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12">IF(OR(AM8=$AD$5,AM8=$W$5),"★",)</f>
        <v>0</v>
      </c>
      <c r="AN11" s="24">
        <f t="shared" si="12"/>
        <v>0</v>
      </c>
      <c r="AO11" s="24">
        <f t="shared" si="12"/>
        <v>0</v>
      </c>
      <c r="AP11" s="24">
        <f t="shared" si="12"/>
        <v>0</v>
      </c>
      <c r="AQ11" s="24">
        <f t="shared" si="12"/>
        <v>0</v>
      </c>
      <c r="AR11" s="24">
        <f t="shared" si="12"/>
        <v>0</v>
      </c>
      <c r="AS11" s="24">
        <f t="shared" si="12"/>
        <v>0</v>
      </c>
      <c r="AT11" s="24">
        <f t="shared" si="12"/>
        <v>0</v>
      </c>
      <c r="AU11" s="24">
        <f t="shared" si="12"/>
        <v>0</v>
      </c>
      <c r="AV11" s="24">
        <f t="shared" si="12"/>
        <v>0</v>
      </c>
      <c r="AW11" s="24">
        <f t="shared" si="12"/>
        <v>0</v>
      </c>
      <c r="AX11" s="24">
        <f t="shared" si="12"/>
        <v>0</v>
      </c>
      <c r="AY11" s="24">
        <f t="shared" si="12"/>
        <v>0</v>
      </c>
      <c r="AZ11" s="24">
        <f t="shared" si="12"/>
        <v>0</v>
      </c>
      <c r="BA11" s="24">
        <f t="shared" si="12"/>
        <v>0</v>
      </c>
      <c r="BB11" s="24">
        <f t="shared" si="12"/>
        <v>0</v>
      </c>
      <c r="BC11" s="24">
        <f t="shared" si="12"/>
        <v>0</v>
      </c>
      <c r="BD11" s="24">
        <f t="shared" si="12"/>
        <v>0</v>
      </c>
      <c r="BE11" s="24">
        <f t="shared" si="12"/>
        <v>0</v>
      </c>
      <c r="BF11" s="24">
        <f t="shared" si="12"/>
        <v>0</v>
      </c>
      <c r="BG11" s="24">
        <f t="shared" si="12"/>
        <v>0</v>
      </c>
      <c r="BH11" s="24">
        <f t="shared" si="12"/>
        <v>0</v>
      </c>
      <c r="BI11" s="24">
        <f t="shared" si="12"/>
        <v>0</v>
      </c>
      <c r="BJ11" s="24">
        <f t="shared" si="12"/>
        <v>0</v>
      </c>
      <c r="BK11" s="24">
        <f t="shared" si="12"/>
        <v>0</v>
      </c>
      <c r="BL11" s="24">
        <f t="shared" si="12"/>
        <v>0</v>
      </c>
      <c r="BM11" s="24">
        <f t="shared" si="12"/>
        <v>0</v>
      </c>
      <c r="BN11" s="24">
        <f t="shared" si="12"/>
        <v>0</v>
      </c>
      <c r="BO11" s="24">
        <f t="shared" si="12"/>
        <v>0</v>
      </c>
      <c r="BP11" s="24">
        <f t="shared" si="12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13">IF(OR(BV8=$AD$5,BV8=$W$5),"★",)</f>
        <v>0</v>
      </c>
      <c r="BW11" s="24">
        <f t="shared" si="13"/>
        <v>0</v>
      </c>
      <c r="BX11" s="24">
        <f t="shared" si="13"/>
        <v>0</v>
      </c>
      <c r="BY11" s="24">
        <f t="shared" si="13"/>
        <v>0</v>
      </c>
      <c r="BZ11" s="24">
        <f t="shared" si="13"/>
        <v>0</v>
      </c>
      <c r="CA11" s="24">
        <f t="shared" si="13"/>
        <v>0</v>
      </c>
      <c r="CB11" s="24">
        <f t="shared" si="13"/>
        <v>0</v>
      </c>
      <c r="CC11" s="24">
        <f t="shared" si="13"/>
        <v>0</v>
      </c>
      <c r="CD11" s="24">
        <f t="shared" si="13"/>
        <v>0</v>
      </c>
      <c r="CE11" s="24">
        <f t="shared" si="13"/>
        <v>0</v>
      </c>
      <c r="CF11" s="24">
        <f t="shared" si="13"/>
        <v>0</v>
      </c>
      <c r="CG11" s="24">
        <f t="shared" si="13"/>
        <v>0</v>
      </c>
      <c r="CH11" s="24">
        <f t="shared" si="13"/>
        <v>0</v>
      </c>
      <c r="CI11" s="24">
        <f t="shared" si="13"/>
        <v>0</v>
      </c>
      <c r="CJ11" s="24">
        <f t="shared" si="13"/>
        <v>0</v>
      </c>
      <c r="CK11" s="24">
        <f t="shared" si="13"/>
        <v>0</v>
      </c>
      <c r="CL11" s="24">
        <f t="shared" si="13"/>
        <v>0</v>
      </c>
      <c r="CM11" s="24">
        <f t="shared" si="13"/>
        <v>0</v>
      </c>
      <c r="CN11" s="24">
        <f t="shared" si="13"/>
        <v>0</v>
      </c>
      <c r="CO11" s="24">
        <f t="shared" si="13"/>
        <v>0</v>
      </c>
      <c r="CP11" s="24">
        <f t="shared" si="13"/>
        <v>0</v>
      </c>
      <c r="CQ11" s="24">
        <f t="shared" si="13"/>
        <v>0</v>
      </c>
      <c r="CR11" s="24">
        <f t="shared" si="13"/>
        <v>0</v>
      </c>
      <c r="CS11" s="24">
        <f t="shared" si="13"/>
        <v>0</v>
      </c>
      <c r="CT11" s="24">
        <f t="shared" si="13"/>
        <v>0</v>
      </c>
      <c r="CU11" s="24">
        <f t="shared" si="13"/>
        <v>0</v>
      </c>
      <c r="CV11" s="24">
        <f t="shared" si="13"/>
        <v>0</v>
      </c>
      <c r="CW11" s="24">
        <f t="shared" si="13"/>
        <v>0</v>
      </c>
      <c r="CX11" s="24">
        <f t="shared" si="13"/>
        <v>0</v>
      </c>
      <c r="CY11" s="24">
        <f t="shared" si="13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14">IF(OR(DE8=$AD$5,DE8=$W$5),"★",)</f>
        <v>0</v>
      </c>
      <c r="DF11" s="24">
        <f t="shared" si="14"/>
        <v>0</v>
      </c>
      <c r="DG11" s="24">
        <f t="shared" si="14"/>
        <v>0</v>
      </c>
      <c r="DH11" s="24">
        <f t="shared" si="14"/>
        <v>0</v>
      </c>
      <c r="DI11" s="24">
        <f t="shared" si="14"/>
        <v>0</v>
      </c>
      <c r="DJ11" s="24">
        <f t="shared" si="14"/>
        <v>0</v>
      </c>
      <c r="DK11" s="24">
        <f t="shared" si="14"/>
        <v>0</v>
      </c>
      <c r="DL11" s="24">
        <f t="shared" si="14"/>
        <v>0</v>
      </c>
      <c r="DM11" s="24">
        <f t="shared" si="14"/>
        <v>0</v>
      </c>
      <c r="DN11" s="24">
        <f t="shared" si="14"/>
        <v>0</v>
      </c>
      <c r="DO11" s="24">
        <f t="shared" si="14"/>
        <v>0</v>
      </c>
      <c r="DP11" s="24">
        <f t="shared" si="14"/>
        <v>0</v>
      </c>
      <c r="DQ11" s="24">
        <f t="shared" si="14"/>
        <v>0</v>
      </c>
      <c r="DR11" s="24">
        <f t="shared" si="14"/>
        <v>0</v>
      </c>
      <c r="DS11" s="24">
        <f t="shared" si="14"/>
        <v>0</v>
      </c>
      <c r="DT11" s="24">
        <f t="shared" si="14"/>
        <v>0</v>
      </c>
      <c r="DU11" s="24">
        <f t="shared" si="14"/>
        <v>0</v>
      </c>
      <c r="DV11" s="24">
        <f t="shared" si="14"/>
        <v>0</v>
      </c>
      <c r="DW11" s="24">
        <f t="shared" si="14"/>
        <v>0</v>
      </c>
      <c r="DX11" s="24">
        <f t="shared" si="14"/>
        <v>0</v>
      </c>
      <c r="DY11" s="24">
        <f t="shared" si="14"/>
        <v>0</v>
      </c>
      <c r="DZ11" s="24">
        <f t="shared" si="14"/>
        <v>0</v>
      </c>
      <c r="EA11" s="24">
        <f t="shared" si="14"/>
        <v>0</v>
      </c>
      <c r="EB11" s="24">
        <f t="shared" si="14"/>
        <v>0</v>
      </c>
      <c r="EC11" s="24">
        <f t="shared" si="14"/>
        <v>0</v>
      </c>
      <c r="ED11" s="24">
        <f t="shared" si="14"/>
        <v>0</v>
      </c>
      <c r="EE11" s="24">
        <f t="shared" si="14"/>
        <v>0</v>
      </c>
      <c r="EF11" s="24">
        <f t="shared" si="14"/>
        <v>0</v>
      </c>
      <c r="EG11" s="24">
        <f t="shared" si="14"/>
        <v>0</v>
      </c>
      <c r="EH11" s="24">
        <f t="shared" si="14"/>
        <v>0</v>
      </c>
      <c r="EI11" s="24"/>
      <c r="EJ11" s="24"/>
    </row>
    <row r="12" spans="1:140" ht="19.5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51">
        <f>C13</f>
        <v>45597</v>
      </c>
      <c r="Q12" s="51"/>
      <c r="R12" s="51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6" t="s">
        <v>22</v>
      </c>
      <c r="AG12" s="25" t="str">
        <f>IF(AH15&gt;=AI14,"OK","NG")</f>
        <v>OK</v>
      </c>
      <c r="AH12" s="24">
        <f>IFERROR(IF(AG12="NG",1,0),0)</f>
        <v>0</v>
      </c>
      <c r="AI12" s="24"/>
      <c r="AJ12" s="1"/>
      <c r="AK12" s="1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51">
        <f>AL13</f>
        <v>45778</v>
      </c>
      <c r="AZ12" s="51"/>
      <c r="BA12" s="51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51">
        <f>BU13</f>
        <v>45962</v>
      </c>
      <c r="CI12" s="51"/>
      <c r="CJ12" s="51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51">
        <f>DD13</f>
        <v>46143</v>
      </c>
      <c r="DR12" s="51"/>
      <c r="DS12" s="51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9" t="s">
        <v>6</v>
      </c>
      <c r="B13" s="50"/>
      <c r="C13" s="7">
        <f>DATE(YEAR(AH8),MONTH(AH8),1)</f>
        <v>45597</v>
      </c>
      <c r="D13" s="7">
        <f>C13+DAY(1)</f>
        <v>45598</v>
      </c>
      <c r="E13" s="7">
        <f t="shared" ref="E13:AH13" si="15">D13+DAY(1)</f>
        <v>45599</v>
      </c>
      <c r="F13" s="7">
        <f t="shared" si="15"/>
        <v>45600</v>
      </c>
      <c r="G13" s="7">
        <f t="shared" si="15"/>
        <v>45601</v>
      </c>
      <c r="H13" s="7">
        <f t="shared" si="15"/>
        <v>45602</v>
      </c>
      <c r="I13" s="7">
        <f t="shared" si="15"/>
        <v>45603</v>
      </c>
      <c r="J13" s="7">
        <f t="shared" si="15"/>
        <v>45604</v>
      </c>
      <c r="K13" s="7">
        <f t="shared" si="15"/>
        <v>45605</v>
      </c>
      <c r="L13" s="7">
        <f t="shared" si="15"/>
        <v>45606</v>
      </c>
      <c r="M13" s="7">
        <f t="shared" si="15"/>
        <v>45607</v>
      </c>
      <c r="N13" s="7">
        <f t="shared" si="15"/>
        <v>45608</v>
      </c>
      <c r="O13" s="7">
        <f t="shared" si="15"/>
        <v>45609</v>
      </c>
      <c r="P13" s="7">
        <f t="shared" si="15"/>
        <v>45610</v>
      </c>
      <c r="Q13" s="7">
        <f t="shared" si="15"/>
        <v>45611</v>
      </c>
      <c r="R13" s="7">
        <f t="shared" si="15"/>
        <v>45612</v>
      </c>
      <c r="S13" s="7">
        <f t="shared" si="15"/>
        <v>45613</v>
      </c>
      <c r="T13" s="7">
        <f t="shared" si="15"/>
        <v>45614</v>
      </c>
      <c r="U13" s="7">
        <f t="shared" si="15"/>
        <v>45615</v>
      </c>
      <c r="V13" s="7">
        <f t="shared" si="15"/>
        <v>45616</v>
      </c>
      <c r="W13" s="7">
        <f t="shared" si="15"/>
        <v>45617</v>
      </c>
      <c r="X13" s="7">
        <f>W13+DAY(1)</f>
        <v>45618</v>
      </c>
      <c r="Y13" s="7">
        <f t="shared" si="15"/>
        <v>45619</v>
      </c>
      <c r="Z13" s="7">
        <f t="shared" si="15"/>
        <v>45620</v>
      </c>
      <c r="AA13" s="7">
        <f t="shared" si="15"/>
        <v>45621</v>
      </c>
      <c r="AB13" s="7">
        <f t="shared" si="15"/>
        <v>45622</v>
      </c>
      <c r="AC13" s="7">
        <f t="shared" si="15"/>
        <v>45623</v>
      </c>
      <c r="AD13" s="7">
        <f t="shared" si="15"/>
        <v>45624</v>
      </c>
      <c r="AE13" s="7">
        <f t="shared" si="15"/>
        <v>45625</v>
      </c>
      <c r="AF13" s="7">
        <f t="shared" si="15"/>
        <v>45626</v>
      </c>
      <c r="AG13" s="7">
        <f t="shared" si="15"/>
        <v>45627</v>
      </c>
      <c r="AH13" s="31">
        <f t="shared" si="15"/>
        <v>45628</v>
      </c>
      <c r="AI13" s="24"/>
      <c r="AJ13" s="49" t="s">
        <v>6</v>
      </c>
      <c r="AK13" s="50"/>
      <c r="AL13" s="7">
        <f>DATE(YEAR(BQ8),MONTH(BQ8),1)</f>
        <v>45778</v>
      </c>
      <c r="AM13" s="7">
        <f>AL13+DAY(1)</f>
        <v>45779</v>
      </c>
      <c r="AN13" s="7">
        <f t="shared" ref="AN13:BF13" si="16">AM13+DAY(1)</f>
        <v>45780</v>
      </c>
      <c r="AO13" s="7">
        <f t="shared" si="16"/>
        <v>45781</v>
      </c>
      <c r="AP13" s="7">
        <f t="shared" si="16"/>
        <v>45782</v>
      </c>
      <c r="AQ13" s="7">
        <f t="shared" si="16"/>
        <v>45783</v>
      </c>
      <c r="AR13" s="7">
        <f t="shared" si="16"/>
        <v>45784</v>
      </c>
      <c r="AS13" s="7">
        <f t="shared" si="16"/>
        <v>45785</v>
      </c>
      <c r="AT13" s="7">
        <f t="shared" si="16"/>
        <v>45786</v>
      </c>
      <c r="AU13" s="7">
        <f t="shared" si="16"/>
        <v>45787</v>
      </c>
      <c r="AV13" s="7">
        <f t="shared" si="16"/>
        <v>45788</v>
      </c>
      <c r="AW13" s="7">
        <f t="shared" si="16"/>
        <v>45789</v>
      </c>
      <c r="AX13" s="7">
        <f t="shared" si="16"/>
        <v>45790</v>
      </c>
      <c r="AY13" s="7">
        <f t="shared" si="16"/>
        <v>45791</v>
      </c>
      <c r="AZ13" s="7">
        <f t="shared" si="16"/>
        <v>45792</v>
      </c>
      <c r="BA13" s="7">
        <f t="shared" si="16"/>
        <v>45793</v>
      </c>
      <c r="BB13" s="7">
        <f t="shared" si="16"/>
        <v>45794</v>
      </c>
      <c r="BC13" s="7">
        <f t="shared" si="16"/>
        <v>45795</v>
      </c>
      <c r="BD13" s="7">
        <f t="shared" si="16"/>
        <v>45796</v>
      </c>
      <c r="BE13" s="7">
        <f t="shared" si="16"/>
        <v>45797</v>
      </c>
      <c r="BF13" s="7">
        <f t="shared" si="16"/>
        <v>45798</v>
      </c>
      <c r="BG13" s="7">
        <f>BF13+DAY(1)</f>
        <v>45799</v>
      </c>
      <c r="BH13" s="7">
        <f t="shared" ref="BH13:BQ13" si="17">BG13+DAY(1)</f>
        <v>45800</v>
      </c>
      <c r="BI13" s="7">
        <f t="shared" si="17"/>
        <v>45801</v>
      </c>
      <c r="BJ13" s="7">
        <f t="shared" si="17"/>
        <v>45802</v>
      </c>
      <c r="BK13" s="7">
        <f t="shared" si="17"/>
        <v>45803</v>
      </c>
      <c r="BL13" s="7">
        <f t="shared" si="17"/>
        <v>45804</v>
      </c>
      <c r="BM13" s="7">
        <f t="shared" si="17"/>
        <v>45805</v>
      </c>
      <c r="BN13" s="7">
        <f t="shared" si="17"/>
        <v>45806</v>
      </c>
      <c r="BO13" s="7">
        <f t="shared" si="17"/>
        <v>45807</v>
      </c>
      <c r="BP13" s="7">
        <f t="shared" si="17"/>
        <v>45808</v>
      </c>
      <c r="BQ13" s="31">
        <f t="shared" si="17"/>
        <v>45809</v>
      </c>
      <c r="BR13" s="24"/>
      <c r="BS13" s="49" t="s">
        <v>6</v>
      </c>
      <c r="BT13" s="50"/>
      <c r="BU13" s="7">
        <f>DATE(YEAR(CZ8),MONTH(CZ8),1)</f>
        <v>45962</v>
      </c>
      <c r="BV13" s="7">
        <f>BU13+DAY(1)</f>
        <v>45963</v>
      </c>
      <c r="BW13" s="7">
        <f t="shared" ref="BW13:CO13" si="18">BV13+DAY(1)</f>
        <v>45964</v>
      </c>
      <c r="BX13" s="7">
        <f t="shared" si="18"/>
        <v>45965</v>
      </c>
      <c r="BY13" s="7">
        <f t="shared" si="18"/>
        <v>45966</v>
      </c>
      <c r="BZ13" s="7">
        <f t="shared" si="18"/>
        <v>45967</v>
      </c>
      <c r="CA13" s="7">
        <f t="shared" si="18"/>
        <v>45968</v>
      </c>
      <c r="CB13" s="7">
        <f t="shared" si="18"/>
        <v>45969</v>
      </c>
      <c r="CC13" s="7">
        <f t="shared" si="18"/>
        <v>45970</v>
      </c>
      <c r="CD13" s="7">
        <f t="shared" si="18"/>
        <v>45971</v>
      </c>
      <c r="CE13" s="7">
        <f t="shared" si="18"/>
        <v>45972</v>
      </c>
      <c r="CF13" s="7">
        <f t="shared" si="18"/>
        <v>45973</v>
      </c>
      <c r="CG13" s="7">
        <f t="shared" si="18"/>
        <v>45974</v>
      </c>
      <c r="CH13" s="7">
        <f t="shared" si="18"/>
        <v>45975</v>
      </c>
      <c r="CI13" s="7">
        <f t="shared" si="18"/>
        <v>45976</v>
      </c>
      <c r="CJ13" s="7">
        <f t="shared" si="18"/>
        <v>45977</v>
      </c>
      <c r="CK13" s="7">
        <f t="shared" si="18"/>
        <v>45978</v>
      </c>
      <c r="CL13" s="7">
        <f t="shared" si="18"/>
        <v>45979</v>
      </c>
      <c r="CM13" s="7">
        <f t="shared" si="18"/>
        <v>45980</v>
      </c>
      <c r="CN13" s="7">
        <f t="shared" si="18"/>
        <v>45981</v>
      </c>
      <c r="CO13" s="7">
        <f t="shared" si="18"/>
        <v>45982</v>
      </c>
      <c r="CP13" s="7">
        <f>CO13+DAY(1)</f>
        <v>45983</v>
      </c>
      <c r="CQ13" s="7">
        <f t="shared" ref="CQ13:CZ13" si="19">CP13+DAY(1)</f>
        <v>45984</v>
      </c>
      <c r="CR13" s="7">
        <f t="shared" si="19"/>
        <v>45985</v>
      </c>
      <c r="CS13" s="7">
        <f t="shared" si="19"/>
        <v>45986</v>
      </c>
      <c r="CT13" s="7">
        <f t="shared" si="19"/>
        <v>45987</v>
      </c>
      <c r="CU13" s="7">
        <f t="shared" si="19"/>
        <v>45988</v>
      </c>
      <c r="CV13" s="7">
        <f t="shared" si="19"/>
        <v>45989</v>
      </c>
      <c r="CW13" s="7">
        <f t="shared" si="19"/>
        <v>45990</v>
      </c>
      <c r="CX13" s="7">
        <f t="shared" si="19"/>
        <v>45991</v>
      </c>
      <c r="CY13" s="7">
        <f t="shared" si="19"/>
        <v>45992</v>
      </c>
      <c r="CZ13" s="31">
        <f t="shared" si="19"/>
        <v>45993</v>
      </c>
      <c r="DA13" s="24"/>
      <c r="DB13" s="49" t="s">
        <v>6</v>
      </c>
      <c r="DC13" s="50"/>
      <c r="DD13" s="7">
        <f>DATE(YEAR(EI8),MONTH(EI8),1)</f>
        <v>46143</v>
      </c>
      <c r="DE13" s="7">
        <f>DD13+DAY(1)</f>
        <v>46144</v>
      </c>
      <c r="DF13" s="7">
        <f t="shared" ref="DF13:DX13" si="20">DE13+DAY(1)</f>
        <v>46145</v>
      </c>
      <c r="DG13" s="7">
        <f t="shared" si="20"/>
        <v>46146</v>
      </c>
      <c r="DH13" s="7">
        <f t="shared" si="20"/>
        <v>46147</v>
      </c>
      <c r="DI13" s="7">
        <f t="shared" si="20"/>
        <v>46148</v>
      </c>
      <c r="DJ13" s="7">
        <f t="shared" si="20"/>
        <v>46149</v>
      </c>
      <c r="DK13" s="7">
        <f t="shared" si="20"/>
        <v>46150</v>
      </c>
      <c r="DL13" s="7">
        <f t="shared" si="20"/>
        <v>46151</v>
      </c>
      <c r="DM13" s="7">
        <f t="shared" si="20"/>
        <v>46152</v>
      </c>
      <c r="DN13" s="7">
        <f t="shared" si="20"/>
        <v>46153</v>
      </c>
      <c r="DO13" s="7">
        <f t="shared" si="20"/>
        <v>46154</v>
      </c>
      <c r="DP13" s="7">
        <f t="shared" si="20"/>
        <v>46155</v>
      </c>
      <c r="DQ13" s="7">
        <f t="shared" si="20"/>
        <v>46156</v>
      </c>
      <c r="DR13" s="7">
        <f t="shared" si="20"/>
        <v>46157</v>
      </c>
      <c r="DS13" s="7">
        <f t="shared" si="20"/>
        <v>46158</v>
      </c>
      <c r="DT13" s="7">
        <f t="shared" si="20"/>
        <v>46159</v>
      </c>
      <c r="DU13" s="7">
        <f t="shared" si="20"/>
        <v>46160</v>
      </c>
      <c r="DV13" s="7">
        <f t="shared" si="20"/>
        <v>46161</v>
      </c>
      <c r="DW13" s="7">
        <f t="shared" si="20"/>
        <v>46162</v>
      </c>
      <c r="DX13" s="7">
        <f t="shared" si="20"/>
        <v>46163</v>
      </c>
      <c r="DY13" s="7">
        <f>DX13+DAY(1)</f>
        <v>46164</v>
      </c>
      <c r="DZ13" s="7">
        <f t="shared" ref="DZ13:EI13" si="21">DY13+DAY(1)</f>
        <v>46165</v>
      </c>
      <c r="EA13" s="7">
        <f t="shared" si="21"/>
        <v>46166</v>
      </c>
      <c r="EB13" s="7">
        <f t="shared" si="21"/>
        <v>46167</v>
      </c>
      <c r="EC13" s="7">
        <f t="shared" si="21"/>
        <v>46168</v>
      </c>
      <c r="ED13" s="7">
        <f t="shared" si="21"/>
        <v>46169</v>
      </c>
      <c r="EE13" s="7">
        <f t="shared" si="21"/>
        <v>46170</v>
      </c>
      <c r="EF13" s="7">
        <f t="shared" si="21"/>
        <v>46171</v>
      </c>
      <c r="EG13" s="7">
        <f t="shared" si="21"/>
        <v>46172</v>
      </c>
      <c r="EH13" s="7">
        <f t="shared" si="21"/>
        <v>46173</v>
      </c>
      <c r="EI13" s="31">
        <f t="shared" si="21"/>
        <v>46174</v>
      </c>
      <c r="EJ13" s="24"/>
    </row>
    <row r="14" spans="1:140" ht="19.5">
      <c r="A14" s="49" t="s">
        <v>1</v>
      </c>
      <c r="B14" s="50"/>
      <c r="C14" s="8" t="str">
        <f>TEXT(C13,"aaa")</f>
        <v>金</v>
      </c>
      <c r="D14" s="8" t="str">
        <f t="shared" ref="D14:AG14" si="22">TEXT(D13,"aaa")</f>
        <v>土</v>
      </c>
      <c r="E14" s="8" t="str">
        <f t="shared" si="22"/>
        <v>日</v>
      </c>
      <c r="F14" s="8" t="str">
        <f t="shared" si="22"/>
        <v>月</v>
      </c>
      <c r="G14" s="8" t="str">
        <f t="shared" si="22"/>
        <v>火</v>
      </c>
      <c r="H14" s="8" t="str">
        <f t="shared" si="22"/>
        <v>水</v>
      </c>
      <c r="I14" s="8" t="str">
        <f t="shared" si="22"/>
        <v>木</v>
      </c>
      <c r="J14" s="8" t="str">
        <f t="shared" si="22"/>
        <v>金</v>
      </c>
      <c r="K14" s="8" t="str">
        <f t="shared" si="22"/>
        <v>土</v>
      </c>
      <c r="L14" s="8" t="str">
        <f t="shared" si="22"/>
        <v>日</v>
      </c>
      <c r="M14" s="8" t="str">
        <f t="shared" si="22"/>
        <v>月</v>
      </c>
      <c r="N14" s="8" t="str">
        <f t="shared" si="22"/>
        <v>火</v>
      </c>
      <c r="O14" s="8" t="str">
        <f t="shared" si="22"/>
        <v>水</v>
      </c>
      <c r="P14" s="8" t="str">
        <f t="shared" si="22"/>
        <v>木</v>
      </c>
      <c r="Q14" s="8" t="str">
        <f t="shared" si="22"/>
        <v>金</v>
      </c>
      <c r="R14" s="8" t="str">
        <f t="shared" si="22"/>
        <v>土</v>
      </c>
      <c r="S14" s="8" t="str">
        <f t="shared" si="22"/>
        <v>日</v>
      </c>
      <c r="T14" s="8" t="str">
        <f t="shared" si="22"/>
        <v>月</v>
      </c>
      <c r="U14" s="8" t="str">
        <f t="shared" si="22"/>
        <v>火</v>
      </c>
      <c r="V14" s="8" t="str">
        <f t="shared" si="22"/>
        <v>水</v>
      </c>
      <c r="W14" s="8" t="str">
        <f t="shared" si="22"/>
        <v>木</v>
      </c>
      <c r="X14" s="8" t="str">
        <f t="shared" si="22"/>
        <v>金</v>
      </c>
      <c r="Y14" s="8" t="str">
        <f t="shared" si="22"/>
        <v>土</v>
      </c>
      <c r="Z14" s="8" t="str">
        <f t="shared" si="22"/>
        <v>日</v>
      </c>
      <c r="AA14" s="8" t="str">
        <f t="shared" si="22"/>
        <v>月</v>
      </c>
      <c r="AB14" s="8" t="str">
        <f t="shared" si="22"/>
        <v>火</v>
      </c>
      <c r="AC14" s="8" t="str">
        <f t="shared" si="22"/>
        <v>水</v>
      </c>
      <c r="AD14" s="8" t="str">
        <f t="shared" si="22"/>
        <v>木</v>
      </c>
      <c r="AE14" s="8" t="str">
        <f t="shared" si="22"/>
        <v>金</v>
      </c>
      <c r="AF14" s="8" t="str">
        <f t="shared" si="22"/>
        <v>土</v>
      </c>
      <c r="AG14" s="8" t="str">
        <f t="shared" si="22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9" t="s">
        <v>1</v>
      </c>
      <c r="AK14" s="50"/>
      <c r="AL14" s="8" t="str">
        <f>TEXT(AL13,"aaa")</f>
        <v>木</v>
      </c>
      <c r="AM14" s="8" t="str">
        <f t="shared" ref="AM14:BP14" si="23">TEXT(AM13,"aaa")</f>
        <v>金</v>
      </c>
      <c r="AN14" s="8" t="str">
        <f t="shared" si="23"/>
        <v>土</v>
      </c>
      <c r="AO14" s="8" t="str">
        <f t="shared" si="23"/>
        <v>日</v>
      </c>
      <c r="AP14" s="8" t="str">
        <f t="shared" si="23"/>
        <v>月</v>
      </c>
      <c r="AQ14" s="8" t="str">
        <f t="shared" si="23"/>
        <v>火</v>
      </c>
      <c r="AR14" s="8" t="str">
        <f t="shared" si="23"/>
        <v>水</v>
      </c>
      <c r="AS14" s="8" t="str">
        <f t="shared" si="23"/>
        <v>木</v>
      </c>
      <c r="AT14" s="8" t="str">
        <f t="shared" si="23"/>
        <v>金</v>
      </c>
      <c r="AU14" s="8" t="str">
        <f t="shared" si="23"/>
        <v>土</v>
      </c>
      <c r="AV14" s="8" t="str">
        <f t="shared" si="23"/>
        <v>日</v>
      </c>
      <c r="AW14" s="8" t="str">
        <f t="shared" si="23"/>
        <v>月</v>
      </c>
      <c r="AX14" s="8" t="str">
        <f t="shared" si="23"/>
        <v>火</v>
      </c>
      <c r="AY14" s="8" t="str">
        <f t="shared" si="23"/>
        <v>水</v>
      </c>
      <c r="AZ14" s="8" t="str">
        <f t="shared" si="23"/>
        <v>木</v>
      </c>
      <c r="BA14" s="8" t="str">
        <f t="shared" si="23"/>
        <v>金</v>
      </c>
      <c r="BB14" s="8" t="str">
        <f t="shared" si="23"/>
        <v>土</v>
      </c>
      <c r="BC14" s="8" t="str">
        <f t="shared" si="23"/>
        <v>日</v>
      </c>
      <c r="BD14" s="8" t="str">
        <f t="shared" si="23"/>
        <v>月</v>
      </c>
      <c r="BE14" s="8" t="str">
        <f t="shared" si="23"/>
        <v>火</v>
      </c>
      <c r="BF14" s="8" t="str">
        <f t="shared" si="23"/>
        <v>水</v>
      </c>
      <c r="BG14" s="8" t="str">
        <f t="shared" si="23"/>
        <v>木</v>
      </c>
      <c r="BH14" s="8" t="str">
        <f t="shared" si="23"/>
        <v>金</v>
      </c>
      <c r="BI14" s="8" t="str">
        <f t="shared" si="23"/>
        <v>土</v>
      </c>
      <c r="BJ14" s="8" t="str">
        <f t="shared" si="23"/>
        <v>日</v>
      </c>
      <c r="BK14" s="8" t="str">
        <f t="shared" si="23"/>
        <v>月</v>
      </c>
      <c r="BL14" s="8" t="str">
        <f t="shared" si="23"/>
        <v>火</v>
      </c>
      <c r="BM14" s="8" t="str">
        <f t="shared" si="23"/>
        <v>水</v>
      </c>
      <c r="BN14" s="8" t="str">
        <f t="shared" si="23"/>
        <v>木</v>
      </c>
      <c r="BO14" s="8" t="str">
        <f t="shared" si="23"/>
        <v>金</v>
      </c>
      <c r="BP14" s="8" t="str">
        <f t="shared" si="23"/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9" t="s">
        <v>1</v>
      </c>
      <c r="BT14" s="50"/>
      <c r="BU14" s="8" t="str">
        <f>TEXT(BU13,"aaa")</f>
        <v>土</v>
      </c>
      <c r="BV14" s="8" t="str">
        <f t="shared" ref="BV14:CY14" si="24">TEXT(BV13,"aaa")</f>
        <v>日</v>
      </c>
      <c r="BW14" s="8" t="str">
        <f t="shared" si="24"/>
        <v>月</v>
      </c>
      <c r="BX14" s="8" t="str">
        <f t="shared" si="24"/>
        <v>火</v>
      </c>
      <c r="BY14" s="8" t="str">
        <f t="shared" si="24"/>
        <v>水</v>
      </c>
      <c r="BZ14" s="8" t="str">
        <f t="shared" si="24"/>
        <v>木</v>
      </c>
      <c r="CA14" s="8" t="str">
        <f t="shared" si="24"/>
        <v>金</v>
      </c>
      <c r="CB14" s="8" t="str">
        <f t="shared" si="24"/>
        <v>土</v>
      </c>
      <c r="CC14" s="8" t="str">
        <f t="shared" si="24"/>
        <v>日</v>
      </c>
      <c r="CD14" s="8" t="str">
        <f t="shared" si="24"/>
        <v>月</v>
      </c>
      <c r="CE14" s="8" t="str">
        <f t="shared" si="24"/>
        <v>火</v>
      </c>
      <c r="CF14" s="8" t="str">
        <f t="shared" si="24"/>
        <v>水</v>
      </c>
      <c r="CG14" s="8" t="str">
        <f t="shared" si="24"/>
        <v>木</v>
      </c>
      <c r="CH14" s="8" t="str">
        <f t="shared" si="24"/>
        <v>金</v>
      </c>
      <c r="CI14" s="8" t="str">
        <f t="shared" si="24"/>
        <v>土</v>
      </c>
      <c r="CJ14" s="8" t="str">
        <f t="shared" si="24"/>
        <v>日</v>
      </c>
      <c r="CK14" s="8" t="str">
        <f t="shared" si="24"/>
        <v>月</v>
      </c>
      <c r="CL14" s="8" t="str">
        <f t="shared" si="24"/>
        <v>火</v>
      </c>
      <c r="CM14" s="8" t="str">
        <f t="shared" si="24"/>
        <v>水</v>
      </c>
      <c r="CN14" s="8" t="str">
        <f t="shared" si="24"/>
        <v>木</v>
      </c>
      <c r="CO14" s="8" t="str">
        <f t="shared" si="24"/>
        <v>金</v>
      </c>
      <c r="CP14" s="8" t="str">
        <f t="shared" si="24"/>
        <v>土</v>
      </c>
      <c r="CQ14" s="8" t="str">
        <f t="shared" si="24"/>
        <v>日</v>
      </c>
      <c r="CR14" s="8" t="str">
        <f t="shared" si="24"/>
        <v>月</v>
      </c>
      <c r="CS14" s="8" t="str">
        <f t="shared" si="24"/>
        <v>火</v>
      </c>
      <c r="CT14" s="8" t="str">
        <f t="shared" si="24"/>
        <v>水</v>
      </c>
      <c r="CU14" s="8" t="str">
        <f t="shared" si="24"/>
        <v>木</v>
      </c>
      <c r="CV14" s="8" t="str">
        <f t="shared" si="24"/>
        <v>金</v>
      </c>
      <c r="CW14" s="8" t="str">
        <f t="shared" si="24"/>
        <v>土</v>
      </c>
      <c r="CX14" s="8" t="str">
        <f t="shared" si="24"/>
        <v>日</v>
      </c>
      <c r="CY14" s="8" t="str">
        <f t="shared" si="24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9" t="s">
        <v>1</v>
      </c>
      <c r="DC14" s="50"/>
      <c r="DD14" s="8" t="str">
        <f>TEXT(DD13,"aaa")</f>
        <v>金</v>
      </c>
      <c r="DE14" s="8" t="str">
        <f t="shared" ref="DE14:EH14" si="25">TEXT(DE13,"aaa")</f>
        <v>土</v>
      </c>
      <c r="DF14" s="8" t="str">
        <f t="shared" si="25"/>
        <v>日</v>
      </c>
      <c r="DG14" s="8" t="str">
        <f t="shared" si="25"/>
        <v>月</v>
      </c>
      <c r="DH14" s="8" t="str">
        <f t="shared" si="25"/>
        <v>火</v>
      </c>
      <c r="DI14" s="8" t="str">
        <f t="shared" si="25"/>
        <v>水</v>
      </c>
      <c r="DJ14" s="8" t="str">
        <f t="shared" si="25"/>
        <v>木</v>
      </c>
      <c r="DK14" s="8" t="str">
        <f t="shared" si="25"/>
        <v>金</v>
      </c>
      <c r="DL14" s="8" t="str">
        <f t="shared" si="25"/>
        <v>土</v>
      </c>
      <c r="DM14" s="8" t="str">
        <f t="shared" si="25"/>
        <v>日</v>
      </c>
      <c r="DN14" s="8" t="str">
        <f t="shared" si="25"/>
        <v>月</v>
      </c>
      <c r="DO14" s="8" t="str">
        <f t="shared" si="25"/>
        <v>火</v>
      </c>
      <c r="DP14" s="8" t="str">
        <f t="shared" si="25"/>
        <v>水</v>
      </c>
      <c r="DQ14" s="8" t="str">
        <f t="shared" si="25"/>
        <v>木</v>
      </c>
      <c r="DR14" s="8" t="str">
        <f t="shared" si="25"/>
        <v>金</v>
      </c>
      <c r="DS14" s="8" t="str">
        <f t="shared" si="25"/>
        <v>土</v>
      </c>
      <c r="DT14" s="8" t="str">
        <f t="shared" si="25"/>
        <v>日</v>
      </c>
      <c r="DU14" s="8" t="str">
        <f t="shared" si="25"/>
        <v>月</v>
      </c>
      <c r="DV14" s="8" t="str">
        <f t="shared" si="25"/>
        <v>火</v>
      </c>
      <c r="DW14" s="8" t="str">
        <f t="shared" si="25"/>
        <v>水</v>
      </c>
      <c r="DX14" s="8" t="str">
        <f t="shared" si="25"/>
        <v>木</v>
      </c>
      <c r="DY14" s="8" t="str">
        <f t="shared" si="25"/>
        <v>金</v>
      </c>
      <c r="DZ14" s="8" t="str">
        <f t="shared" si="25"/>
        <v>土</v>
      </c>
      <c r="EA14" s="8" t="str">
        <f t="shared" si="25"/>
        <v>日</v>
      </c>
      <c r="EB14" s="8" t="str">
        <f t="shared" si="25"/>
        <v>月</v>
      </c>
      <c r="EC14" s="8" t="str">
        <f t="shared" si="25"/>
        <v>火</v>
      </c>
      <c r="ED14" s="8" t="str">
        <f t="shared" si="25"/>
        <v>水</v>
      </c>
      <c r="EE14" s="8" t="str">
        <f t="shared" si="25"/>
        <v>木</v>
      </c>
      <c r="EF14" s="8" t="str">
        <f t="shared" si="25"/>
        <v>金</v>
      </c>
      <c r="EG14" s="8" t="str">
        <f t="shared" si="25"/>
        <v>土</v>
      </c>
      <c r="EH14" s="8" t="str">
        <f t="shared" si="25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9" t="s">
        <v>2</v>
      </c>
      <c r="B15" s="50"/>
      <c r="C15" s="16"/>
      <c r="D15" s="16" t="s">
        <v>12</v>
      </c>
      <c r="E15" s="16" t="s">
        <v>12</v>
      </c>
      <c r="F15" s="16"/>
      <c r="G15" s="16"/>
      <c r="H15" s="16"/>
      <c r="I15" s="16"/>
      <c r="J15" s="16"/>
      <c r="K15" s="16" t="s">
        <v>12</v>
      </c>
      <c r="L15" s="16" t="s">
        <v>12</v>
      </c>
      <c r="M15" s="16"/>
      <c r="N15" s="16"/>
      <c r="O15" s="16"/>
      <c r="P15" s="16"/>
      <c r="Q15" s="16"/>
      <c r="R15" s="16" t="s">
        <v>12</v>
      </c>
      <c r="S15" s="16" t="s">
        <v>12</v>
      </c>
      <c r="T15" s="16"/>
      <c r="U15" s="16"/>
      <c r="V15" s="16"/>
      <c r="W15" s="16"/>
      <c r="X15" s="16"/>
      <c r="Y15" s="16" t="s">
        <v>12</v>
      </c>
      <c r="Z15" s="16" t="s">
        <v>12</v>
      </c>
      <c r="AA15" s="16"/>
      <c r="AB15" s="16"/>
      <c r="AC15" s="16"/>
      <c r="AD15" s="16"/>
      <c r="AE15" s="16"/>
      <c r="AF15" s="16" t="s">
        <v>12</v>
      </c>
      <c r="AG15" s="16"/>
      <c r="AH15" s="24">
        <f>COUNTIFS(C13:AG13,"&gt;="&amp;$W$5,C13:AG13,"&lt;="&amp;$AD$5,C15:AG15,"●")</f>
        <v>9</v>
      </c>
      <c r="AI15" s="24">
        <f>COUNTIFS(C13:AG13,"&gt;="&amp;$W$5,C13:AG13,"&lt;="&amp;$AD$5,C15:AG15,"▲")</f>
        <v>0</v>
      </c>
      <c r="AJ15" s="49" t="s">
        <v>2</v>
      </c>
      <c r="AK15" s="50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49" t="s">
        <v>2</v>
      </c>
      <c r="BT15" s="50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49" t="s">
        <v>2</v>
      </c>
      <c r="DC15" s="50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499999999999993" customHeight="1">
      <c r="A16" s="1"/>
      <c r="B16" s="1"/>
      <c r="C16" s="24">
        <f>IF(OR(C13=$AD$5,C13=$W$5),"★",)</f>
        <v>0</v>
      </c>
      <c r="D16" s="24">
        <f t="shared" ref="D16:AG16" si="26">IF(OR(D13=$AD$5,D13=$W$5),"★",)</f>
        <v>0</v>
      </c>
      <c r="E16" s="24">
        <f t="shared" si="26"/>
        <v>0</v>
      </c>
      <c r="F16" s="24">
        <f t="shared" si="26"/>
        <v>0</v>
      </c>
      <c r="G16" s="24">
        <f t="shared" si="26"/>
        <v>0</v>
      </c>
      <c r="H16" s="24">
        <f t="shared" si="26"/>
        <v>0</v>
      </c>
      <c r="I16" s="24">
        <f t="shared" si="26"/>
        <v>0</v>
      </c>
      <c r="J16" s="24">
        <f t="shared" si="26"/>
        <v>0</v>
      </c>
      <c r="K16" s="24">
        <f t="shared" si="26"/>
        <v>0</v>
      </c>
      <c r="L16" s="24">
        <f t="shared" si="26"/>
        <v>0</v>
      </c>
      <c r="M16" s="24">
        <f t="shared" si="26"/>
        <v>0</v>
      </c>
      <c r="N16" s="24">
        <f t="shared" si="26"/>
        <v>0</v>
      </c>
      <c r="O16" s="24">
        <f t="shared" si="26"/>
        <v>0</v>
      </c>
      <c r="P16" s="24">
        <f t="shared" si="26"/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24">
        <f t="shared" si="26"/>
        <v>0</v>
      </c>
      <c r="U16" s="24">
        <f t="shared" si="26"/>
        <v>0</v>
      </c>
      <c r="V16" s="24">
        <f t="shared" si="26"/>
        <v>0</v>
      </c>
      <c r="W16" s="24">
        <f t="shared" si="26"/>
        <v>0</v>
      </c>
      <c r="X16" s="24">
        <f t="shared" si="26"/>
        <v>0</v>
      </c>
      <c r="Y16" s="24">
        <f t="shared" si="26"/>
        <v>0</v>
      </c>
      <c r="Z16" s="24">
        <f t="shared" si="26"/>
        <v>0</v>
      </c>
      <c r="AA16" s="24">
        <f t="shared" si="26"/>
        <v>0</v>
      </c>
      <c r="AB16" s="24">
        <f t="shared" si="26"/>
        <v>0</v>
      </c>
      <c r="AC16" s="24">
        <f t="shared" si="26"/>
        <v>0</v>
      </c>
      <c r="AD16" s="24">
        <f t="shared" si="26"/>
        <v>0</v>
      </c>
      <c r="AE16" s="24">
        <f t="shared" si="26"/>
        <v>0</v>
      </c>
      <c r="AF16" s="24">
        <f t="shared" si="26"/>
        <v>0</v>
      </c>
      <c r="AG16" s="24">
        <f t="shared" si="26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27">IF(OR(AM13=$AD$5,AM13=$W$5),"★",)</f>
        <v>0</v>
      </c>
      <c r="AN16" s="24">
        <f t="shared" si="27"/>
        <v>0</v>
      </c>
      <c r="AO16" s="24">
        <f t="shared" si="27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27"/>
        <v>0</v>
      </c>
      <c r="BO16" s="24">
        <f t="shared" si="27"/>
        <v>0</v>
      </c>
      <c r="BP16" s="24">
        <f t="shared" si="27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28">IF(OR(BV13=$AD$5,BV13=$W$5),"★",)</f>
        <v>0</v>
      </c>
      <c r="BW16" s="24">
        <f t="shared" si="28"/>
        <v>0</v>
      </c>
      <c r="BX16" s="24">
        <f t="shared" si="28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29">IF(OR(CW13=$AD$5,CW13=$W$5),"★",)</f>
        <v>0</v>
      </c>
      <c r="CX16" s="24">
        <f t="shared" si="29"/>
        <v>0</v>
      </c>
      <c r="CY16" s="24">
        <f t="shared" si="29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30">IF(OR(DE13=$AD$5,DE13=$W$5),"★",)</f>
        <v>0</v>
      </c>
      <c r="DF16" s="24">
        <f t="shared" si="30"/>
        <v>0</v>
      </c>
      <c r="DG16" s="24">
        <f t="shared" si="30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31">IF(OR(EF13=$AD$5,EF13=$W$5),"★",)</f>
        <v>0</v>
      </c>
      <c r="EG16" s="24">
        <f t="shared" si="31"/>
        <v>0</v>
      </c>
      <c r="EH16" s="24">
        <f t="shared" si="31"/>
        <v>0</v>
      </c>
      <c r="EI16" s="32"/>
      <c r="EJ16" s="24"/>
    </row>
    <row r="17" spans="1:140" ht="19.5">
      <c r="A17" s="1"/>
      <c r="B17" s="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1">
        <f>C18</f>
        <v>45627</v>
      </c>
      <c r="Q17" s="51"/>
      <c r="R17" s="51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6" t="s">
        <v>22</v>
      </c>
      <c r="AG17" s="25" t="str">
        <f>IF(AH20&gt;=AI19,"OK","NG")</f>
        <v>OK</v>
      </c>
      <c r="AH17" s="24">
        <f>IFERROR(IF(AG17="NG",1,0),0)</f>
        <v>0</v>
      </c>
      <c r="AI17" s="24"/>
      <c r="AJ17" s="1"/>
      <c r="AK17" s="1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51">
        <f>AL18</f>
        <v>45809</v>
      </c>
      <c r="AZ17" s="51"/>
      <c r="BA17" s="51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51">
        <f>BU18</f>
        <v>45992</v>
      </c>
      <c r="CI17" s="51"/>
      <c r="CJ17" s="51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51">
        <f>DD18</f>
        <v>46174</v>
      </c>
      <c r="DR17" s="51"/>
      <c r="DS17" s="51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9" t="s">
        <v>6</v>
      </c>
      <c r="B18" s="50"/>
      <c r="C18" s="7">
        <f>DATE(YEAR(AH13),MONTH(AH13),1)</f>
        <v>45627</v>
      </c>
      <c r="D18" s="7">
        <f>C18+DAY(1)</f>
        <v>45628</v>
      </c>
      <c r="E18" s="7">
        <f t="shared" ref="E18:AH18" si="32">D18+DAY(1)</f>
        <v>45629</v>
      </c>
      <c r="F18" s="7">
        <f t="shared" si="32"/>
        <v>45630</v>
      </c>
      <c r="G18" s="7">
        <f t="shared" si="32"/>
        <v>45631</v>
      </c>
      <c r="H18" s="7">
        <f t="shared" si="32"/>
        <v>45632</v>
      </c>
      <c r="I18" s="7">
        <f t="shared" si="32"/>
        <v>45633</v>
      </c>
      <c r="J18" s="7">
        <f t="shared" si="32"/>
        <v>45634</v>
      </c>
      <c r="K18" s="7">
        <f t="shared" si="32"/>
        <v>45635</v>
      </c>
      <c r="L18" s="7">
        <f t="shared" si="32"/>
        <v>45636</v>
      </c>
      <c r="M18" s="7">
        <f t="shared" si="32"/>
        <v>45637</v>
      </c>
      <c r="N18" s="7">
        <f t="shared" si="32"/>
        <v>45638</v>
      </c>
      <c r="O18" s="7">
        <f t="shared" si="32"/>
        <v>45639</v>
      </c>
      <c r="P18" s="7">
        <f t="shared" si="32"/>
        <v>45640</v>
      </c>
      <c r="Q18" s="7">
        <f t="shared" si="32"/>
        <v>45641</v>
      </c>
      <c r="R18" s="7">
        <f t="shared" si="32"/>
        <v>45642</v>
      </c>
      <c r="S18" s="7">
        <f t="shared" si="32"/>
        <v>45643</v>
      </c>
      <c r="T18" s="7">
        <f t="shared" si="32"/>
        <v>45644</v>
      </c>
      <c r="U18" s="7">
        <f t="shared" si="32"/>
        <v>45645</v>
      </c>
      <c r="V18" s="7">
        <f t="shared" si="32"/>
        <v>45646</v>
      </c>
      <c r="W18" s="7">
        <f t="shared" si="32"/>
        <v>45647</v>
      </c>
      <c r="X18" s="7">
        <f>W18+DAY(1)</f>
        <v>45648</v>
      </c>
      <c r="Y18" s="7">
        <f t="shared" si="32"/>
        <v>45649</v>
      </c>
      <c r="Z18" s="7">
        <f t="shared" si="32"/>
        <v>45650</v>
      </c>
      <c r="AA18" s="7">
        <f t="shared" si="32"/>
        <v>45651</v>
      </c>
      <c r="AB18" s="7">
        <f t="shared" si="32"/>
        <v>45652</v>
      </c>
      <c r="AC18" s="7">
        <f t="shared" si="32"/>
        <v>45653</v>
      </c>
      <c r="AD18" s="7">
        <f t="shared" si="32"/>
        <v>45654</v>
      </c>
      <c r="AE18" s="7">
        <f t="shared" si="32"/>
        <v>45655</v>
      </c>
      <c r="AF18" s="7">
        <f t="shared" si="32"/>
        <v>45656</v>
      </c>
      <c r="AG18" s="7">
        <f t="shared" si="32"/>
        <v>45657</v>
      </c>
      <c r="AH18" s="31">
        <f t="shared" si="32"/>
        <v>45658</v>
      </c>
      <c r="AI18" s="24"/>
      <c r="AJ18" s="49" t="s">
        <v>6</v>
      </c>
      <c r="AK18" s="50"/>
      <c r="AL18" s="7">
        <f>DATE(YEAR(BQ13),MONTH(BQ13),1)</f>
        <v>45809</v>
      </c>
      <c r="AM18" s="7">
        <f>AL18+DAY(1)</f>
        <v>45810</v>
      </c>
      <c r="AN18" s="7">
        <f t="shared" ref="AN18:BF18" si="33">AM18+DAY(1)</f>
        <v>45811</v>
      </c>
      <c r="AO18" s="7">
        <f t="shared" si="33"/>
        <v>45812</v>
      </c>
      <c r="AP18" s="7">
        <f t="shared" si="33"/>
        <v>45813</v>
      </c>
      <c r="AQ18" s="7">
        <f t="shared" si="33"/>
        <v>45814</v>
      </c>
      <c r="AR18" s="7">
        <f t="shared" si="33"/>
        <v>45815</v>
      </c>
      <c r="AS18" s="7">
        <f t="shared" si="33"/>
        <v>45816</v>
      </c>
      <c r="AT18" s="7">
        <f t="shared" si="33"/>
        <v>45817</v>
      </c>
      <c r="AU18" s="7">
        <f t="shared" si="33"/>
        <v>45818</v>
      </c>
      <c r="AV18" s="7">
        <f t="shared" si="33"/>
        <v>45819</v>
      </c>
      <c r="AW18" s="7">
        <f t="shared" si="33"/>
        <v>45820</v>
      </c>
      <c r="AX18" s="7">
        <f t="shared" si="33"/>
        <v>45821</v>
      </c>
      <c r="AY18" s="7">
        <f t="shared" si="33"/>
        <v>45822</v>
      </c>
      <c r="AZ18" s="7">
        <f t="shared" si="33"/>
        <v>45823</v>
      </c>
      <c r="BA18" s="7">
        <f t="shared" si="33"/>
        <v>45824</v>
      </c>
      <c r="BB18" s="7">
        <f t="shared" si="33"/>
        <v>45825</v>
      </c>
      <c r="BC18" s="7">
        <f t="shared" si="33"/>
        <v>45826</v>
      </c>
      <c r="BD18" s="7">
        <f t="shared" si="33"/>
        <v>45827</v>
      </c>
      <c r="BE18" s="7">
        <f t="shared" si="33"/>
        <v>45828</v>
      </c>
      <c r="BF18" s="7">
        <f t="shared" si="33"/>
        <v>45829</v>
      </c>
      <c r="BG18" s="7">
        <f>BF18+DAY(1)</f>
        <v>45830</v>
      </c>
      <c r="BH18" s="7">
        <f t="shared" ref="BH18:BQ18" si="34">BG18+DAY(1)</f>
        <v>45831</v>
      </c>
      <c r="BI18" s="7">
        <f t="shared" si="34"/>
        <v>45832</v>
      </c>
      <c r="BJ18" s="7">
        <f t="shared" si="34"/>
        <v>45833</v>
      </c>
      <c r="BK18" s="7">
        <f t="shared" si="34"/>
        <v>45834</v>
      </c>
      <c r="BL18" s="7">
        <f t="shared" si="34"/>
        <v>45835</v>
      </c>
      <c r="BM18" s="7">
        <f t="shared" si="34"/>
        <v>45836</v>
      </c>
      <c r="BN18" s="7">
        <f t="shared" si="34"/>
        <v>45837</v>
      </c>
      <c r="BO18" s="7">
        <f t="shared" si="34"/>
        <v>45838</v>
      </c>
      <c r="BP18" s="7">
        <f t="shared" si="34"/>
        <v>45839</v>
      </c>
      <c r="BQ18" s="31">
        <f t="shared" si="34"/>
        <v>45840</v>
      </c>
      <c r="BR18" s="24"/>
      <c r="BS18" s="49" t="s">
        <v>6</v>
      </c>
      <c r="BT18" s="50"/>
      <c r="BU18" s="7">
        <f>DATE(YEAR(CZ13),MONTH(CZ13),1)</f>
        <v>45992</v>
      </c>
      <c r="BV18" s="7">
        <f>BU18+DAY(1)</f>
        <v>45993</v>
      </c>
      <c r="BW18" s="7">
        <f t="shared" ref="BW18:CO18" si="35">BV18+DAY(1)</f>
        <v>45994</v>
      </c>
      <c r="BX18" s="7">
        <f t="shared" si="35"/>
        <v>45995</v>
      </c>
      <c r="BY18" s="7">
        <f t="shared" si="35"/>
        <v>45996</v>
      </c>
      <c r="BZ18" s="7">
        <f t="shared" si="35"/>
        <v>45997</v>
      </c>
      <c r="CA18" s="7">
        <f t="shared" si="35"/>
        <v>45998</v>
      </c>
      <c r="CB18" s="7">
        <f t="shared" si="35"/>
        <v>45999</v>
      </c>
      <c r="CC18" s="7">
        <f t="shared" si="35"/>
        <v>46000</v>
      </c>
      <c r="CD18" s="7">
        <f t="shared" si="35"/>
        <v>46001</v>
      </c>
      <c r="CE18" s="7">
        <f t="shared" si="35"/>
        <v>46002</v>
      </c>
      <c r="CF18" s="7">
        <f t="shared" si="35"/>
        <v>46003</v>
      </c>
      <c r="CG18" s="7">
        <f t="shared" si="35"/>
        <v>46004</v>
      </c>
      <c r="CH18" s="7">
        <f t="shared" si="35"/>
        <v>46005</v>
      </c>
      <c r="CI18" s="7">
        <f t="shared" si="35"/>
        <v>46006</v>
      </c>
      <c r="CJ18" s="7">
        <f t="shared" si="35"/>
        <v>46007</v>
      </c>
      <c r="CK18" s="7">
        <f t="shared" si="35"/>
        <v>46008</v>
      </c>
      <c r="CL18" s="7">
        <f t="shared" si="35"/>
        <v>46009</v>
      </c>
      <c r="CM18" s="7">
        <f t="shared" si="35"/>
        <v>46010</v>
      </c>
      <c r="CN18" s="7">
        <f t="shared" si="35"/>
        <v>46011</v>
      </c>
      <c r="CO18" s="7">
        <f t="shared" si="35"/>
        <v>46012</v>
      </c>
      <c r="CP18" s="7">
        <f>CO18+DAY(1)</f>
        <v>46013</v>
      </c>
      <c r="CQ18" s="7">
        <f t="shared" ref="CQ18:CZ18" si="36">CP18+DAY(1)</f>
        <v>46014</v>
      </c>
      <c r="CR18" s="7">
        <f t="shared" si="36"/>
        <v>46015</v>
      </c>
      <c r="CS18" s="7">
        <f t="shared" si="36"/>
        <v>46016</v>
      </c>
      <c r="CT18" s="7">
        <f t="shared" si="36"/>
        <v>46017</v>
      </c>
      <c r="CU18" s="7">
        <f t="shared" si="36"/>
        <v>46018</v>
      </c>
      <c r="CV18" s="7">
        <f t="shared" si="36"/>
        <v>46019</v>
      </c>
      <c r="CW18" s="7">
        <f t="shared" si="36"/>
        <v>46020</v>
      </c>
      <c r="CX18" s="7">
        <f t="shared" si="36"/>
        <v>46021</v>
      </c>
      <c r="CY18" s="7">
        <f t="shared" si="36"/>
        <v>46022</v>
      </c>
      <c r="CZ18" s="31">
        <f t="shared" si="36"/>
        <v>46023</v>
      </c>
      <c r="DA18" s="24"/>
      <c r="DB18" s="49" t="s">
        <v>6</v>
      </c>
      <c r="DC18" s="50"/>
      <c r="DD18" s="7">
        <f>DATE(YEAR(EI13),MONTH(EI13),1)</f>
        <v>46174</v>
      </c>
      <c r="DE18" s="7">
        <f>DD18+DAY(1)</f>
        <v>46175</v>
      </c>
      <c r="DF18" s="7">
        <f t="shared" ref="DF18:DX18" si="37">DE18+DAY(1)</f>
        <v>46176</v>
      </c>
      <c r="DG18" s="7">
        <f t="shared" si="37"/>
        <v>46177</v>
      </c>
      <c r="DH18" s="7">
        <f t="shared" si="37"/>
        <v>46178</v>
      </c>
      <c r="DI18" s="7">
        <f t="shared" si="37"/>
        <v>46179</v>
      </c>
      <c r="DJ18" s="7">
        <f t="shared" si="37"/>
        <v>46180</v>
      </c>
      <c r="DK18" s="7">
        <f t="shared" si="37"/>
        <v>46181</v>
      </c>
      <c r="DL18" s="7">
        <f t="shared" si="37"/>
        <v>46182</v>
      </c>
      <c r="DM18" s="7">
        <f t="shared" si="37"/>
        <v>46183</v>
      </c>
      <c r="DN18" s="7">
        <f t="shared" si="37"/>
        <v>46184</v>
      </c>
      <c r="DO18" s="7">
        <f t="shared" si="37"/>
        <v>46185</v>
      </c>
      <c r="DP18" s="7">
        <f t="shared" si="37"/>
        <v>46186</v>
      </c>
      <c r="DQ18" s="7">
        <f t="shared" si="37"/>
        <v>46187</v>
      </c>
      <c r="DR18" s="7">
        <f t="shared" si="37"/>
        <v>46188</v>
      </c>
      <c r="DS18" s="7">
        <f t="shared" si="37"/>
        <v>46189</v>
      </c>
      <c r="DT18" s="7">
        <f t="shared" si="37"/>
        <v>46190</v>
      </c>
      <c r="DU18" s="7">
        <f t="shared" si="37"/>
        <v>46191</v>
      </c>
      <c r="DV18" s="7">
        <f t="shared" si="37"/>
        <v>46192</v>
      </c>
      <c r="DW18" s="7">
        <f t="shared" si="37"/>
        <v>46193</v>
      </c>
      <c r="DX18" s="7">
        <f t="shared" si="37"/>
        <v>46194</v>
      </c>
      <c r="DY18" s="7">
        <f>DX18+DAY(1)</f>
        <v>46195</v>
      </c>
      <c r="DZ18" s="7">
        <f t="shared" ref="DZ18:EI18" si="38">DY18+DAY(1)</f>
        <v>46196</v>
      </c>
      <c r="EA18" s="7">
        <f t="shared" si="38"/>
        <v>46197</v>
      </c>
      <c r="EB18" s="7">
        <f t="shared" si="38"/>
        <v>46198</v>
      </c>
      <c r="EC18" s="7">
        <f t="shared" si="38"/>
        <v>46199</v>
      </c>
      <c r="ED18" s="7">
        <f t="shared" si="38"/>
        <v>46200</v>
      </c>
      <c r="EE18" s="7">
        <f t="shared" si="38"/>
        <v>46201</v>
      </c>
      <c r="EF18" s="7">
        <f t="shared" si="38"/>
        <v>46202</v>
      </c>
      <c r="EG18" s="7">
        <f t="shared" si="38"/>
        <v>46203</v>
      </c>
      <c r="EH18" s="7">
        <f t="shared" si="38"/>
        <v>46204</v>
      </c>
      <c r="EI18" s="31">
        <f t="shared" si="38"/>
        <v>46205</v>
      </c>
      <c r="EJ18" s="24"/>
    </row>
    <row r="19" spans="1:140" ht="19.5">
      <c r="A19" s="49" t="s">
        <v>1</v>
      </c>
      <c r="B19" s="50"/>
      <c r="C19" s="8" t="str">
        <f>TEXT(C18,"aaa")</f>
        <v>日</v>
      </c>
      <c r="D19" s="8" t="str">
        <f t="shared" ref="D19:AG19" si="39">TEXT(D18,"aaa")</f>
        <v>月</v>
      </c>
      <c r="E19" s="8" t="str">
        <f t="shared" si="39"/>
        <v>火</v>
      </c>
      <c r="F19" s="8" t="str">
        <f t="shared" si="39"/>
        <v>水</v>
      </c>
      <c r="G19" s="8" t="str">
        <f t="shared" si="39"/>
        <v>木</v>
      </c>
      <c r="H19" s="8" t="str">
        <f t="shared" si="39"/>
        <v>金</v>
      </c>
      <c r="I19" s="8" t="str">
        <f t="shared" si="39"/>
        <v>土</v>
      </c>
      <c r="J19" s="8" t="str">
        <f t="shared" si="39"/>
        <v>日</v>
      </c>
      <c r="K19" s="8" t="str">
        <f t="shared" si="39"/>
        <v>月</v>
      </c>
      <c r="L19" s="8" t="str">
        <f t="shared" si="39"/>
        <v>火</v>
      </c>
      <c r="M19" s="8" t="str">
        <f t="shared" si="39"/>
        <v>水</v>
      </c>
      <c r="N19" s="8" t="str">
        <f t="shared" si="39"/>
        <v>木</v>
      </c>
      <c r="O19" s="8" t="str">
        <f t="shared" si="39"/>
        <v>金</v>
      </c>
      <c r="P19" s="8" t="str">
        <f t="shared" si="39"/>
        <v>土</v>
      </c>
      <c r="Q19" s="8" t="str">
        <f t="shared" si="39"/>
        <v>日</v>
      </c>
      <c r="R19" s="8" t="str">
        <f t="shared" si="39"/>
        <v>月</v>
      </c>
      <c r="S19" s="8" t="str">
        <f t="shared" si="39"/>
        <v>火</v>
      </c>
      <c r="T19" s="8" t="str">
        <f t="shared" si="39"/>
        <v>水</v>
      </c>
      <c r="U19" s="8" t="str">
        <f t="shared" si="39"/>
        <v>木</v>
      </c>
      <c r="V19" s="8" t="str">
        <f t="shared" si="39"/>
        <v>金</v>
      </c>
      <c r="W19" s="8" t="str">
        <f t="shared" si="39"/>
        <v>土</v>
      </c>
      <c r="X19" s="8" t="str">
        <f t="shared" si="39"/>
        <v>日</v>
      </c>
      <c r="Y19" s="8" t="str">
        <f t="shared" si="39"/>
        <v>月</v>
      </c>
      <c r="Z19" s="8" t="str">
        <f t="shared" si="39"/>
        <v>火</v>
      </c>
      <c r="AA19" s="8" t="str">
        <f t="shared" si="39"/>
        <v>水</v>
      </c>
      <c r="AB19" s="8" t="str">
        <f t="shared" si="39"/>
        <v>木</v>
      </c>
      <c r="AC19" s="8" t="str">
        <f t="shared" si="39"/>
        <v>金</v>
      </c>
      <c r="AD19" s="8" t="str">
        <f t="shared" si="39"/>
        <v>土</v>
      </c>
      <c r="AE19" s="8" t="str">
        <f t="shared" si="39"/>
        <v>日</v>
      </c>
      <c r="AF19" s="8" t="str">
        <f t="shared" si="39"/>
        <v>月</v>
      </c>
      <c r="AG19" s="8" t="str">
        <f t="shared" si="39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8</v>
      </c>
      <c r="AJ19" s="49" t="s">
        <v>1</v>
      </c>
      <c r="AK19" s="50"/>
      <c r="AL19" s="8" t="str">
        <f>TEXT(AL18,"aaa")</f>
        <v>日</v>
      </c>
      <c r="AM19" s="8" t="str">
        <f t="shared" ref="AM19:BP19" si="40">TEXT(AM18,"aaa")</f>
        <v>月</v>
      </c>
      <c r="AN19" s="8" t="str">
        <f t="shared" si="40"/>
        <v>火</v>
      </c>
      <c r="AO19" s="8" t="str">
        <f t="shared" si="40"/>
        <v>水</v>
      </c>
      <c r="AP19" s="8" t="str">
        <f t="shared" si="40"/>
        <v>木</v>
      </c>
      <c r="AQ19" s="8" t="str">
        <f t="shared" si="40"/>
        <v>金</v>
      </c>
      <c r="AR19" s="8" t="str">
        <f t="shared" si="40"/>
        <v>土</v>
      </c>
      <c r="AS19" s="8" t="str">
        <f t="shared" si="40"/>
        <v>日</v>
      </c>
      <c r="AT19" s="8" t="str">
        <f t="shared" si="40"/>
        <v>月</v>
      </c>
      <c r="AU19" s="8" t="str">
        <f t="shared" si="40"/>
        <v>火</v>
      </c>
      <c r="AV19" s="8" t="str">
        <f t="shared" si="40"/>
        <v>水</v>
      </c>
      <c r="AW19" s="8" t="str">
        <f t="shared" si="40"/>
        <v>木</v>
      </c>
      <c r="AX19" s="8" t="str">
        <f t="shared" si="40"/>
        <v>金</v>
      </c>
      <c r="AY19" s="8" t="str">
        <f t="shared" si="40"/>
        <v>土</v>
      </c>
      <c r="AZ19" s="8" t="str">
        <f t="shared" si="40"/>
        <v>日</v>
      </c>
      <c r="BA19" s="8" t="str">
        <f t="shared" si="40"/>
        <v>月</v>
      </c>
      <c r="BB19" s="8" t="str">
        <f t="shared" si="40"/>
        <v>火</v>
      </c>
      <c r="BC19" s="8" t="str">
        <f t="shared" si="40"/>
        <v>水</v>
      </c>
      <c r="BD19" s="8" t="str">
        <f t="shared" si="40"/>
        <v>木</v>
      </c>
      <c r="BE19" s="8" t="str">
        <f t="shared" si="40"/>
        <v>金</v>
      </c>
      <c r="BF19" s="8" t="str">
        <f t="shared" si="40"/>
        <v>土</v>
      </c>
      <c r="BG19" s="8" t="str">
        <f t="shared" si="40"/>
        <v>日</v>
      </c>
      <c r="BH19" s="8" t="str">
        <f t="shared" si="40"/>
        <v>月</v>
      </c>
      <c r="BI19" s="8" t="str">
        <f t="shared" si="40"/>
        <v>火</v>
      </c>
      <c r="BJ19" s="8" t="str">
        <f t="shared" si="40"/>
        <v>水</v>
      </c>
      <c r="BK19" s="8" t="str">
        <f t="shared" si="40"/>
        <v>木</v>
      </c>
      <c r="BL19" s="8" t="str">
        <f t="shared" si="40"/>
        <v>金</v>
      </c>
      <c r="BM19" s="8" t="str">
        <f t="shared" si="40"/>
        <v>土</v>
      </c>
      <c r="BN19" s="8" t="str">
        <f t="shared" si="40"/>
        <v>日</v>
      </c>
      <c r="BO19" s="8" t="str">
        <f t="shared" si="40"/>
        <v>月</v>
      </c>
      <c r="BP19" s="8" t="str">
        <f t="shared" si="40"/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9" t="s">
        <v>1</v>
      </c>
      <c r="BT19" s="50"/>
      <c r="BU19" s="8" t="str">
        <f>TEXT(BU18,"aaa")</f>
        <v>月</v>
      </c>
      <c r="BV19" s="8" t="str">
        <f t="shared" ref="BV19:CY19" si="41">TEXT(BV18,"aaa")</f>
        <v>火</v>
      </c>
      <c r="BW19" s="8" t="str">
        <f t="shared" si="41"/>
        <v>水</v>
      </c>
      <c r="BX19" s="8" t="str">
        <f t="shared" si="41"/>
        <v>木</v>
      </c>
      <c r="BY19" s="8" t="str">
        <f t="shared" si="41"/>
        <v>金</v>
      </c>
      <c r="BZ19" s="8" t="str">
        <f t="shared" si="41"/>
        <v>土</v>
      </c>
      <c r="CA19" s="8" t="str">
        <f t="shared" si="41"/>
        <v>日</v>
      </c>
      <c r="CB19" s="8" t="str">
        <f t="shared" si="41"/>
        <v>月</v>
      </c>
      <c r="CC19" s="8" t="str">
        <f t="shared" si="41"/>
        <v>火</v>
      </c>
      <c r="CD19" s="8" t="str">
        <f t="shared" si="41"/>
        <v>水</v>
      </c>
      <c r="CE19" s="8" t="str">
        <f t="shared" si="41"/>
        <v>木</v>
      </c>
      <c r="CF19" s="8" t="str">
        <f t="shared" si="41"/>
        <v>金</v>
      </c>
      <c r="CG19" s="8" t="str">
        <f t="shared" si="41"/>
        <v>土</v>
      </c>
      <c r="CH19" s="8" t="str">
        <f t="shared" si="41"/>
        <v>日</v>
      </c>
      <c r="CI19" s="8" t="str">
        <f t="shared" si="41"/>
        <v>月</v>
      </c>
      <c r="CJ19" s="8" t="str">
        <f t="shared" si="41"/>
        <v>火</v>
      </c>
      <c r="CK19" s="8" t="str">
        <f t="shared" si="41"/>
        <v>水</v>
      </c>
      <c r="CL19" s="8" t="str">
        <f t="shared" si="41"/>
        <v>木</v>
      </c>
      <c r="CM19" s="8" t="str">
        <f t="shared" si="41"/>
        <v>金</v>
      </c>
      <c r="CN19" s="8" t="str">
        <f t="shared" si="41"/>
        <v>土</v>
      </c>
      <c r="CO19" s="8" t="str">
        <f t="shared" si="41"/>
        <v>日</v>
      </c>
      <c r="CP19" s="8" t="str">
        <f t="shared" si="41"/>
        <v>月</v>
      </c>
      <c r="CQ19" s="8" t="str">
        <f t="shared" si="41"/>
        <v>火</v>
      </c>
      <c r="CR19" s="8" t="str">
        <f t="shared" si="41"/>
        <v>水</v>
      </c>
      <c r="CS19" s="8" t="str">
        <f t="shared" si="41"/>
        <v>木</v>
      </c>
      <c r="CT19" s="8" t="str">
        <f t="shared" si="41"/>
        <v>金</v>
      </c>
      <c r="CU19" s="8" t="str">
        <f t="shared" si="41"/>
        <v>土</v>
      </c>
      <c r="CV19" s="8" t="str">
        <f t="shared" si="41"/>
        <v>日</v>
      </c>
      <c r="CW19" s="8" t="str">
        <f t="shared" si="41"/>
        <v>月</v>
      </c>
      <c r="CX19" s="8" t="str">
        <f t="shared" si="41"/>
        <v>火</v>
      </c>
      <c r="CY19" s="8" t="str">
        <f t="shared" si="41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9" t="s">
        <v>1</v>
      </c>
      <c r="DC19" s="50"/>
      <c r="DD19" s="8" t="str">
        <f>TEXT(DD18,"aaa")</f>
        <v>月</v>
      </c>
      <c r="DE19" s="8" t="str">
        <f t="shared" ref="DE19:EH19" si="42">TEXT(DE18,"aaa")</f>
        <v>火</v>
      </c>
      <c r="DF19" s="8" t="str">
        <f t="shared" si="42"/>
        <v>水</v>
      </c>
      <c r="DG19" s="8" t="str">
        <f t="shared" si="42"/>
        <v>木</v>
      </c>
      <c r="DH19" s="8" t="str">
        <f t="shared" si="42"/>
        <v>金</v>
      </c>
      <c r="DI19" s="8" t="str">
        <f t="shared" si="42"/>
        <v>土</v>
      </c>
      <c r="DJ19" s="8" t="str">
        <f t="shared" si="42"/>
        <v>日</v>
      </c>
      <c r="DK19" s="8" t="str">
        <f t="shared" si="42"/>
        <v>月</v>
      </c>
      <c r="DL19" s="8" t="str">
        <f t="shared" si="42"/>
        <v>火</v>
      </c>
      <c r="DM19" s="8" t="str">
        <f t="shared" si="42"/>
        <v>水</v>
      </c>
      <c r="DN19" s="8" t="str">
        <f t="shared" si="42"/>
        <v>木</v>
      </c>
      <c r="DO19" s="8" t="str">
        <f t="shared" si="42"/>
        <v>金</v>
      </c>
      <c r="DP19" s="8" t="str">
        <f t="shared" si="42"/>
        <v>土</v>
      </c>
      <c r="DQ19" s="8" t="str">
        <f t="shared" si="42"/>
        <v>日</v>
      </c>
      <c r="DR19" s="8" t="str">
        <f t="shared" si="42"/>
        <v>月</v>
      </c>
      <c r="DS19" s="8" t="str">
        <f t="shared" si="42"/>
        <v>火</v>
      </c>
      <c r="DT19" s="8" t="str">
        <f t="shared" si="42"/>
        <v>水</v>
      </c>
      <c r="DU19" s="8" t="str">
        <f t="shared" si="42"/>
        <v>木</v>
      </c>
      <c r="DV19" s="8" t="str">
        <f t="shared" si="42"/>
        <v>金</v>
      </c>
      <c r="DW19" s="8" t="str">
        <f t="shared" si="42"/>
        <v>土</v>
      </c>
      <c r="DX19" s="8" t="str">
        <f t="shared" si="42"/>
        <v>日</v>
      </c>
      <c r="DY19" s="8" t="str">
        <f t="shared" si="42"/>
        <v>月</v>
      </c>
      <c r="DZ19" s="8" t="str">
        <f t="shared" si="42"/>
        <v>火</v>
      </c>
      <c r="EA19" s="8" t="str">
        <f t="shared" si="42"/>
        <v>水</v>
      </c>
      <c r="EB19" s="8" t="str">
        <f t="shared" si="42"/>
        <v>木</v>
      </c>
      <c r="EC19" s="8" t="str">
        <f t="shared" si="42"/>
        <v>金</v>
      </c>
      <c r="ED19" s="8" t="str">
        <f t="shared" si="42"/>
        <v>土</v>
      </c>
      <c r="EE19" s="8" t="str">
        <f t="shared" si="42"/>
        <v>日</v>
      </c>
      <c r="EF19" s="8" t="str">
        <f t="shared" si="42"/>
        <v>月</v>
      </c>
      <c r="EG19" s="8" t="str">
        <f t="shared" si="42"/>
        <v>火</v>
      </c>
      <c r="EH19" s="8" t="str">
        <f t="shared" si="42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9" t="s">
        <v>2</v>
      </c>
      <c r="B20" s="50"/>
      <c r="C20" s="16" t="s">
        <v>12</v>
      </c>
      <c r="D20" s="16"/>
      <c r="E20" s="16"/>
      <c r="F20" s="16"/>
      <c r="G20" s="16"/>
      <c r="H20" s="16"/>
      <c r="I20" s="16" t="s">
        <v>12</v>
      </c>
      <c r="J20" s="16" t="s">
        <v>12</v>
      </c>
      <c r="K20" s="16"/>
      <c r="L20" s="16"/>
      <c r="M20" s="16"/>
      <c r="N20" s="16"/>
      <c r="O20" s="16"/>
      <c r="P20" s="16" t="s">
        <v>12</v>
      </c>
      <c r="Q20" s="16" t="s">
        <v>12</v>
      </c>
      <c r="R20" s="16"/>
      <c r="S20" s="16"/>
      <c r="T20" s="16"/>
      <c r="U20" s="16"/>
      <c r="V20" s="16"/>
      <c r="W20" s="16" t="s">
        <v>12</v>
      </c>
      <c r="X20" s="16" t="s">
        <v>12</v>
      </c>
      <c r="Y20" s="16"/>
      <c r="Z20" s="16"/>
      <c r="AA20" s="16"/>
      <c r="AB20" s="16"/>
      <c r="AC20" s="16" t="s">
        <v>21</v>
      </c>
      <c r="AD20" s="16" t="s">
        <v>12</v>
      </c>
      <c r="AE20" s="16" t="s">
        <v>12</v>
      </c>
      <c r="AF20" s="16" t="s">
        <v>21</v>
      </c>
      <c r="AG20" s="16" t="s">
        <v>21</v>
      </c>
      <c r="AH20" s="24">
        <f>COUNTIFS(C18:AG18,"&gt;="&amp;$W$5,C18:AG18,"&lt;="&amp;$AD$5,C20:AG20,"●")</f>
        <v>9</v>
      </c>
      <c r="AI20" s="24">
        <f>COUNTIFS(C18:AG18,"&gt;="&amp;$W$5,C18:AG18,"&lt;="&amp;$AD$5,C20:AG20,"▲")</f>
        <v>3</v>
      </c>
      <c r="AJ20" s="49" t="s">
        <v>2</v>
      </c>
      <c r="AK20" s="50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49" t="s">
        <v>2</v>
      </c>
      <c r="BT20" s="50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49" t="s">
        <v>2</v>
      </c>
      <c r="DC20" s="50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499999999999993" customHeight="1">
      <c r="A21" s="1"/>
      <c r="B21" s="1"/>
      <c r="C21" s="24">
        <f>IF(OR(C18=$AD$5,C18=$W$5),"★",)</f>
        <v>0</v>
      </c>
      <c r="D21" s="24">
        <f t="shared" ref="D21:AG21" si="43">IF(OR(D18=$AD$5,D18=$W$5),"★",)</f>
        <v>0</v>
      </c>
      <c r="E21" s="24">
        <f t="shared" si="43"/>
        <v>0</v>
      </c>
      <c r="F21" s="24">
        <f t="shared" si="43"/>
        <v>0</v>
      </c>
      <c r="G21" s="24">
        <f t="shared" si="43"/>
        <v>0</v>
      </c>
      <c r="H21" s="24">
        <f t="shared" si="43"/>
        <v>0</v>
      </c>
      <c r="I21" s="24">
        <f t="shared" si="43"/>
        <v>0</v>
      </c>
      <c r="J21" s="24">
        <f t="shared" si="43"/>
        <v>0</v>
      </c>
      <c r="K21" s="24">
        <f t="shared" si="43"/>
        <v>0</v>
      </c>
      <c r="L21" s="24">
        <f t="shared" si="43"/>
        <v>0</v>
      </c>
      <c r="M21" s="24">
        <f t="shared" si="43"/>
        <v>0</v>
      </c>
      <c r="N21" s="24">
        <f t="shared" si="43"/>
        <v>0</v>
      </c>
      <c r="O21" s="24">
        <f t="shared" si="43"/>
        <v>0</v>
      </c>
      <c r="P21" s="24">
        <f t="shared" si="43"/>
        <v>0</v>
      </c>
      <c r="Q21" s="24">
        <f t="shared" si="43"/>
        <v>0</v>
      </c>
      <c r="R21" s="24">
        <f t="shared" si="43"/>
        <v>0</v>
      </c>
      <c r="S21" s="24">
        <f t="shared" si="43"/>
        <v>0</v>
      </c>
      <c r="T21" s="24">
        <f t="shared" si="43"/>
        <v>0</v>
      </c>
      <c r="U21" s="24">
        <f t="shared" si="43"/>
        <v>0</v>
      </c>
      <c r="V21" s="24">
        <f t="shared" si="43"/>
        <v>0</v>
      </c>
      <c r="W21" s="24">
        <f t="shared" si="43"/>
        <v>0</v>
      </c>
      <c r="X21" s="24">
        <f t="shared" si="43"/>
        <v>0</v>
      </c>
      <c r="Y21" s="24">
        <f t="shared" si="43"/>
        <v>0</v>
      </c>
      <c r="Z21" s="24">
        <f t="shared" si="43"/>
        <v>0</v>
      </c>
      <c r="AA21" s="24">
        <f t="shared" si="43"/>
        <v>0</v>
      </c>
      <c r="AB21" s="24">
        <f t="shared" si="43"/>
        <v>0</v>
      </c>
      <c r="AC21" s="24">
        <f t="shared" si="43"/>
        <v>0</v>
      </c>
      <c r="AD21" s="24">
        <f t="shared" si="43"/>
        <v>0</v>
      </c>
      <c r="AE21" s="24">
        <f t="shared" si="43"/>
        <v>0</v>
      </c>
      <c r="AF21" s="24">
        <f t="shared" si="43"/>
        <v>0</v>
      </c>
      <c r="AG21" s="24">
        <f t="shared" si="43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44">IF(OR(AM18=$AD$5,AM18=$W$5),"★",)</f>
        <v>0</v>
      </c>
      <c r="AN21" s="24">
        <f t="shared" si="44"/>
        <v>0</v>
      </c>
      <c r="AO21" s="24">
        <f t="shared" si="44"/>
        <v>0</v>
      </c>
      <c r="AP21" s="24">
        <f t="shared" si="44"/>
        <v>0</v>
      </c>
      <c r="AQ21" s="24">
        <f t="shared" si="44"/>
        <v>0</v>
      </c>
      <c r="AR21" s="24">
        <f t="shared" si="44"/>
        <v>0</v>
      </c>
      <c r="AS21" s="24">
        <f t="shared" si="44"/>
        <v>0</v>
      </c>
      <c r="AT21" s="24">
        <f t="shared" si="44"/>
        <v>0</v>
      </c>
      <c r="AU21" s="24">
        <f t="shared" si="44"/>
        <v>0</v>
      </c>
      <c r="AV21" s="24">
        <f t="shared" si="44"/>
        <v>0</v>
      </c>
      <c r="AW21" s="24">
        <f t="shared" si="44"/>
        <v>0</v>
      </c>
      <c r="AX21" s="24">
        <f t="shared" si="44"/>
        <v>0</v>
      </c>
      <c r="AY21" s="24">
        <f t="shared" si="44"/>
        <v>0</v>
      </c>
      <c r="AZ21" s="24">
        <f t="shared" si="44"/>
        <v>0</v>
      </c>
      <c r="BA21" s="24">
        <f t="shared" si="44"/>
        <v>0</v>
      </c>
      <c r="BB21" s="24">
        <f t="shared" si="44"/>
        <v>0</v>
      </c>
      <c r="BC21" s="24">
        <f t="shared" si="44"/>
        <v>0</v>
      </c>
      <c r="BD21" s="24">
        <f t="shared" si="44"/>
        <v>0</v>
      </c>
      <c r="BE21" s="24">
        <f t="shared" si="44"/>
        <v>0</v>
      </c>
      <c r="BF21" s="24">
        <f t="shared" si="44"/>
        <v>0</v>
      </c>
      <c r="BG21" s="24">
        <f t="shared" si="44"/>
        <v>0</v>
      </c>
      <c r="BH21" s="24">
        <f t="shared" si="44"/>
        <v>0</v>
      </c>
      <c r="BI21" s="24">
        <f t="shared" si="44"/>
        <v>0</v>
      </c>
      <c r="BJ21" s="24">
        <f t="shared" si="44"/>
        <v>0</v>
      </c>
      <c r="BK21" s="24">
        <f t="shared" si="44"/>
        <v>0</v>
      </c>
      <c r="BL21" s="24">
        <f t="shared" si="44"/>
        <v>0</v>
      </c>
      <c r="BM21" s="24">
        <f t="shared" si="44"/>
        <v>0</v>
      </c>
      <c r="BN21" s="24">
        <f t="shared" si="44"/>
        <v>0</v>
      </c>
      <c r="BO21" s="24">
        <f t="shared" si="44"/>
        <v>0</v>
      </c>
      <c r="BP21" s="24">
        <f t="shared" si="44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45">IF(OR(BV18=$AD$5,BV18=$W$5),"★",)</f>
        <v>0</v>
      </c>
      <c r="BW21" s="24">
        <f t="shared" si="45"/>
        <v>0</v>
      </c>
      <c r="BX21" s="24">
        <f t="shared" si="45"/>
        <v>0</v>
      </c>
      <c r="BY21" s="24">
        <f t="shared" si="45"/>
        <v>0</v>
      </c>
      <c r="BZ21" s="24">
        <f t="shared" si="45"/>
        <v>0</v>
      </c>
      <c r="CA21" s="24">
        <f t="shared" si="45"/>
        <v>0</v>
      </c>
      <c r="CB21" s="24">
        <f t="shared" si="45"/>
        <v>0</v>
      </c>
      <c r="CC21" s="24">
        <f t="shared" si="45"/>
        <v>0</v>
      </c>
      <c r="CD21" s="24">
        <f t="shared" si="45"/>
        <v>0</v>
      </c>
      <c r="CE21" s="24">
        <f t="shared" si="45"/>
        <v>0</v>
      </c>
      <c r="CF21" s="24">
        <f t="shared" si="45"/>
        <v>0</v>
      </c>
      <c r="CG21" s="24">
        <f t="shared" si="45"/>
        <v>0</v>
      </c>
      <c r="CH21" s="24">
        <f t="shared" si="45"/>
        <v>0</v>
      </c>
      <c r="CI21" s="24">
        <f t="shared" si="45"/>
        <v>0</v>
      </c>
      <c r="CJ21" s="24">
        <f t="shared" si="45"/>
        <v>0</v>
      </c>
      <c r="CK21" s="24">
        <f t="shared" si="45"/>
        <v>0</v>
      </c>
      <c r="CL21" s="24">
        <f t="shared" si="45"/>
        <v>0</v>
      </c>
      <c r="CM21" s="24">
        <f t="shared" si="45"/>
        <v>0</v>
      </c>
      <c r="CN21" s="24">
        <f t="shared" si="45"/>
        <v>0</v>
      </c>
      <c r="CO21" s="24">
        <f t="shared" si="45"/>
        <v>0</v>
      </c>
      <c r="CP21" s="24">
        <f t="shared" si="45"/>
        <v>0</v>
      </c>
      <c r="CQ21" s="24">
        <f t="shared" si="45"/>
        <v>0</v>
      </c>
      <c r="CR21" s="24">
        <f t="shared" si="45"/>
        <v>0</v>
      </c>
      <c r="CS21" s="24">
        <f t="shared" si="45"/>
        <v>0</v>
      </c>
      <c r="CT21" s="24">
        <f t="shared" si="45"/>
        <v>0</v>
      </c>
      <c r="CU21" s="24">
        <f t="shared" si="45"/>
        <v>0</v>
      </c>
      <c r="CV21" s="24">
        <f t="shared" si="45"/>
        <v>0</v>
      </c>
      <c r="CW21" s="24">
        <f t="shared" si="45"/>
        <v>0</v>
      </c>
      <c r="CX21" s="24">
        <f t="shared" si="45"/>
        <v>0</v>
      </c>
      <c r="CY21" s="24">
        <f t="shared" si="45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46">IF(OR(DE18=$AD$5,DE18=$W$5),"★",)</f>
        <v>0</v>
      </c>
      <c r="DF21" s="24">
        <f t="shared" si="46"/>
        <v>0</v>
      </c>
      <c r="DG21" s="24">
        <f t="shared" si="46"/>
        <v>0</v>
      </c>
      <c r="DH21" s="24">
        <f t="shared" si="46"/>
        <v>0</v>
      </c>
      <c r="DI21" s="24">
        <f t="shared" si="46"/>
        <v>0</v>
      </c>
      <c r="DJ21" s="24">
        <f t="shared" si="46"/>
        <v>0</v>
      </c>
      <c r="DK21" s="24">
        <f t="shared" si="46"/>
        <v>0</v>
      </c>
      <c r="DL21" s="24">
        <f t="shared" si="46"/>
        <v>0</v>
      </c>
      <c r="DM21" s="24">
        <f t="shared" si="46"/>
        <v>0</v>
      </c>
      <c r="DN21" s="24">
        <f t="shared" si="46"/>
        <v>0</v>
      </c>
      <c r="DO21" s="24">
        <f t="shared" si="46"/>
        <v>0</v>
      </c>
      <c r="DP21" s="24">
        <f t="shared" si="46"/>
        <v>0</v>
      </c>
      <c r="DQ21" s="24">
        <f t="shared" si="46"/>
        <v>0</v>
      </c>
      <c r="DR21" s="24">
        <f t="shared" si="46"/>
        <v>0</v>
      </c>
      <c r="DS21" s="24">
        <f t="shared" si="46"/>
        <v>0</v>
      </c>
      <c r="DT21" s="24">
        <f t="shared" si="46"/>
        <v>0</v>
      </c>
      <c r="DU21" s="24">
        <f t="shared" si="46"/>
        <v>0</v>
      </c>
      <c r="DV21" s="24">
        <f t="shared" si="46"/>
        <v>0</v>
      </c>
      <c r="DW21" s="24">
        <f t="shared" si="46"/>
        <v>0</v>
      </c>
      <c r="DX21" s="24">
        <f t="shared" si="46"/>
        <v>0</v>
      </c>
      <c r="DY21" s="24">
        <f t="shared" si="46"/>
        <v>0</v>
      </c>
      <c r="DZ21" s="24">
        <f t="shared" si="46"/>
        <v>0</v>
      </c>
      <c r="EA21" s="24">
        <f t="shared" si="46"/>
        <v>0</v>
      </c>
      <c r="EB21" s="24">
        <f t="shared" si="46"/>
        <v>0</v>
      </c>
      <c r="EC21" s="24">
        <f t="shared" si="46"/>
        <v>0</v>
      </c>
      <c r="ED21" s="24">
        <f t="shared" si="46"/>
        <v>0</v>
      </c>
      <c r="EE21" s="24">
        <f t="shared" si="46"/>
        <v>0</v>
      </c>
      <c r="EF21" s="24">
        <f t="shared" si="46"/>
        <v>0</v>
      </c>
      <c r="EG21" s="24">
        <f t="shared" si="46"/>
        <v>0</v>
      </c>
      <c r="EH21" s="24">
        <f t="shared" si="46"/>
        <v>0</v>
      </c>
      <c r="EI21" s="32"/>
      <c r="EJ21" s="24"/>
    </row>
    <row r="22" spans="1:140" ht="19.5">
      <c r="A22" s="1"/>
      <c r="B22" s="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51">
        <f>C23</f>
        <v>45658</v>
      </c>
      <c r="Q22" s="51"/>
      <c r="R22" s="51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26" t="s">
        <v>22</v>
      </c>
      <c r="AG22" s="25" t="str">
        <f>IF(AH25&gt;=AI24,"OK","NG")</f>
        <v>OK</v>
      </c>
      <c r="AH22" s="24">
        <f>IFERROR(IF(AG22="NG",1,0),0)</f>
        <v>0</v>
      </c>
      <c r="AI22" s="24"/>
      <c r="AJ22" s="1"/>
      <c r="AK22" s="1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51">
        <f>AL23</f>
        <v>45839</v>
      </c>
      <c r="AZ22" s="51"/>
      <c r="BA22" s="51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51">
        <f>BU23</f>
        <v>46023</v>
      </c>
      <c r="CI22" s="51"/>
      <c r="CJ22" s="51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51">
        <f>DD23</f>
        <v>46204</v>
      </c>
      <c r="DR22" s="51"/>
      <c r="DS22" s="51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9" t="s">
        <v>6</v>
      </c>
      <c r="B23" s="50"/>
      <c r="C23" s="7">
        <f>DATE(YEAR(AH18),MONTH(AH18),1)</f>
        <v>45658</v>
      </c>
      <c r="D23" s="7">
        <f>C23+DAY(1)</f>
        <v>45659</v>
      </c>
      <c r="E23" s="7">
        <f t="shared" ref="E23:AH23" si="47">D23+DAY(1)</f>
        <v>45660</v>
      </c>
      <c r="F23" s="7">
        <f t="shared" si="47"/>
        <v>45661</v>
      </c>
      <c r="G23" s="7">
        <f t="shared" si="47"/>
        <v>45662</v>
      </c>
      <c r="H23" s="7">
        <f t="shared" si="47"/>
        <v>45663</v>
      </c>
      <c r="I23" s="7">
        <f t="shared" si="47"/>
        <v>45664</v>
      </c>
      <c r="J23" s="7">
        <f t="shared" si="47"/>
        <v>45665</v>
      </c>
      <c r="K23" s="7">
        <f t="shared" si="47"/>
        <v>45666</v>
      </c>
      <c r="L23" s="7">
        <f t="shared" si="47"/>
        <v>45667</v>
      </c>
      <c r="M23" s="7">
        <f t="shared" si="47"/>
        <v>45668</v>
      </c>
      <c r="N23" s="7">
        <f t="shared" si="47"/>
        <v>45669</v>
      </c>
      <c r="O23" s="7">
        <f t="shared" si="47"/>
        <v>45670</v>
      </c>
      <c r="P23" s="7">
        <f t="shared" si="47"/>
        <v>45671</v>
      </c>
      <c r="Q23" s="7">
        <f t="shared" si="47"/>
        <v>45672</v>
      </c>
      <c r="R23" s="7">
        <f t="shared" si="47"/>
        <v>45673</v>
      </c>
      <c r="S23" s="7">
        <f t="shared" si="47"/>
        <v>45674</v>
      </c>
      <c r="T23" s="7">
        <f t="shared" si="47"/>
        <v>45675</v>
      </c>
      <c r="U23" s="7">
        <f t="shared" si="47"/>
        <v>45676</v>
      </c>
      <c r="V23" s="7">
        <f t="shared" si="47"/>
        <v>45677</v>
      </c>
      <c r="W23" s="7">
        <f t="shared" si="47"/>
        <v>45678</v>
      </c>
      <c r="X23" s="7">
        <f>W23+DAY(1)</f>
        <v>45679</v>
      </c>
      <c r="Y23" s="7">
        <f t="shared" si="47"/>
        <v>45680</v>
      </c>
      <c r="Z23" s="7">
        <f t="shared" si="47"/>
        <v>45681</v>
      </c>
      <c r="AA23" s="7">
        <f t="shared" si="47"/>
        <v>45682</v>
      </c>
      <c r="AB23" s="7">
        <f t="shared" si="47"/>
        <v>45683</v>
      </c>
      <c r="AC23" s="7">
        <f t="shared" si="47"/>
        <v>45684</v>
      </c>
      <c r="AD23" s="7">
        <f t="shared" si="47"/>
        <v>45685</v>
      </c>
      <c r="AE23" s="7">
        <f t="shared" si="47"/>
        <v>45686</v>
      </c>
      <c r="AF23" s="7">
        <f t="shared" si="47"/>
        <v>45687</v>
      </c>
      <c r="AG23" s="7">
        <f t="shared" si="47"/>
        <v>45688</v>
      </c>
      <c r="AH23" s="31">
        <f t="shared" si="47"/>
        <v>45689</v>
      </c>
      <c r="AI23" s="24"/>
      <c r="AJ23" s="49" t="s">
        <v>6</v>
      </c>
      <c r="AK23" s="50"/>
      <c r="AL23" s="7">
        <f>DATE(YEAR(BQ18),MONTH(BQ18),1)</f>
        <v>45839</v>
      </c>
      <c r="AM23" s="7">
        <f>AL23+DAY(1)</f>
        <v>45840</v>
      </c>
      <c r="AN23" s="7">
        <f t="shared" ref="AN23:BF23" si="48">AM23+DAY(1)</f>
        <v>45841</v>
      </c>
      <c r="AO23" s="7">
        <f t="shared" si="48"/>
        <v>45842</v>
      </c>
      <c r="AP23" s="7">
        <f t="shared" si="48"/>
        <v>45843</v>
      </c>
      <c r="AQ23" s="7">
        <f t="shared" si="48"/>
        <v>45844</v>
      </c>
      <c r="AR23" s="7">
        <f t="shared" si="48"/>
        <v>45845</v>
      </c>
      <c r="AS23" s="7">
        <f t="shared" si="48"/>
        <v>45846</v>
      </c>
      <c r="AT23" s="7">
        <f t="shared" si="48"/>
        <v>45847</v>
      </c>
      <c r="AU23" s="7">
        <f t="shared" si="48"/>
        <v>45848</v>
      </c>
      <c r="AV23" s="7">
        <f t="shared" si="48"/>
        <v>45849</v>
      </c>
      <c r="AW23" s="7">
        <f t="shared" si="48"/>
        <v>45850</v>
      </c>
      <c r="AX23" s="7">
        <f t="shared" si="48"/>
        <v>45851</v>
      </c>
      <c r="AY23" s="7">
        <f t="shared" si="48"/>
        <v>45852</v>
      </c>
      <c r="AZ23" s="7">
        <f t="shared" si="48"/>
        <v>45853</v>
      </c>
      <c r="BA23" s="7">
        <f t="shared" si="48"/>
        <v>45854</v>
      </c>
      <c r="BB23" s="7">
        <f t="shared" si="48"/>
        <v>45855</v>
      </c>
      <c r="BC23" s="7">
        <f t="shared" si="48"/>
        <v>45856</v>
      </c>
      <c r="BD23" s="7">
        <f t="shared" si="48"/>
        <v>45857</v>
      </c>
      <c r="BE23" s="7">
        <f t="shared" si="48"/>
        <v>45858</v>
      </c>
      <c r="BF23" s="7">
        <f t="shared" si="48"/>
        <v>45859</v>
      </c>
      <c r="BG23" s="7">
        <f>BF23+DAY(1)</f>
        <v>45860</v>
      </c>
      <c r="BH23" s="7">
        <f t="shared" ref="BH23:BQ23" si="49">BG23+DAY(1)</f>
        <v>45861</v>
      </c>
      <c r="BI23" s="7">
        <f t="shared" si="49"/>
        <v>45862</v>
      </c>
      <c r="BJ23" s="7">
        <f t="shared" si="49"/>
        <v>45863</v>
      </c>
      <c r="BK23" s="7">
        <f t="shared" si="49"/>
        <v>45864</v>
      </c>
      <c r="BL23" s="7">
        <f t="shared" si="49"/>
        <v>45865</v>
      </c>
      <c r="BM23" s="7">
        <f t="shared" si="49"/>
        <v>45866</v>
      </c>
      <c r="BN23" s="7">
        <f t="shared" si="49"/>
        <v>45867</v>
      </c>
      <c r="BO23" s="7">
        <f t="shared" si="49"/>
        <v>45868</v>
      </c>
      <c r="BP23" s="7">
        <f t="shared" si="49"/>
        <v>45869</v>
      </c>
      <c r="BQ23" s="31">
        <f t="shared" si="49"/>
        <v>45870</v>
      </c>
      <c r="BR23" s="24"/>
      <c r="BS23" s="49" t="s">
        <v>6</v>
      </c>
      <c r="BT23" s="50"/>
      <c r="BU23" s="7">
        <f>DATE(YEAR(CZ18),MONTH(CZ18),1)</f>
        <v>46023</v>
      </c>
      <c r="BV23" s="7">
        <f>BU23+DAY(1)</f>
        <v>46024</v>
      </c>
      <c r="BW23" s="7">
        <f t="shared" ref="BW23:CO23" si="50">BV23+DAY(1)</f>
        <v>46025</v>
      </c>
      <c r="BX23" s="7">
        <f t="shared" si="50"/>
        <v>46026</v>
      </c>
      <c r="BY23" s="7">
        <f t="shared" si="50"/>
        <v>46027</v>
      </c>
      <c r="BZ23" s="7">
        <f t="shared" si="50"/>
        <v>46028</v>
      </c>
      <c r="CA23" s="7">
        <f t="shared" si="50"/>
        <v>46029</v>
      </c>
      <c r="CB23" s="7">
        <f t="shared" si="50"/>
        <v>46030</v>
      </c>
      <c r="CC23" s="7">
        <f t="shared" si="50"/>
        <v>46031</v>
      </c>
      <c r="CD23" s="7">
        <f t="shared" si="50"/>
        <v>46032</v>
      </c>
      <c r="CE23" s="7">
        <f t="shared" si="50"/>
        <v>46033</v>
      </c>
      <c r="CF23" s="7">
        <f t="shared" si="50"/>
        <v>46034</v>
      </c>
      <c r="CG23" s="7">
        <f t="shared" si="50"/>
        <v>46035</v>
      </c>
      <c r="CH23" s="7">
        <f t="shared" si="50"/>
        <v>46036</v>
      </c>
      <c r="CI23" s="7">
        <f t="shared" si="50"/>
        <v>46037</v>
      </c>
      <c r="CJ23" s="7">
        <f t="shared" si="50"/>
        <v>46038</v>
      </c>
      <c r="CK23" s="7">
        <f t="shared" si="50"/>
        <v>46039</v>
      </c>
      <c r="CL23" s="7">
        <f t="shared" si="50"/>
        <v>46040</v>
      </c>
      <c r="CM23" s="7">
        <f t="shared" si="50"/>
        <v>46041</v>
      </c>
      <c r="CN23" s="7">
        <f t="shared" si="50"/>
        <v>46042</v>
      </c>
      <c r="CO23" s="7">
        <f t="shared" si="50"/>
        <v>46043</v>
      </c>
      <c r="CP23" s="7">
        <f>CO23+DAY(1)</f>
        <v>46044</v>
      </c>
      <c r="CQ23" s="7">
        <f t="shared" ref="CQ23:CZ23" si="51">CP23+DAY(1)</f>
        <v>46045</v>
      </c>
      <c r="CR23" s="7">
        <f t="shared" si="51"/>
        <v>46046</v>
      </c>
      <c r="CS23" s="7">
        <f t="shared" si="51"/>
        <v>46047</v>
      </c>
      <c r="CT23" s="7">
        <f t="shared" si="51"/>
        <v>46048</v>
      </c>
      <c r="CU23" s="7">
        <f t="shared" si="51"/>
        <v>46049</v>
      </c>
      <c r="CV23" s="7">
        <f t="shared" si="51"/>
        <v>46050</v>
      </c>
      <c r="CW23" s="7">
        <f t="shared" si="51"/>
        <v>46051</v>
      </c>
      <c r="CX23" s="7">
        <f t="shared" si="51"/>
        <v>46052</v>
      </c>
      <c r="CY23" s="7">
        <f t="shared" si="51"/>
        <v>46053</v>
      </c>
      <c r="CZ23" s="31">
        <f t="shared" si="51"/>
        <v>46054</v>
      </c>
      <c r="DA23" s="24"/>
      <c r="DB23" s="49" t="s">
        <v>6</v>
      </c>
      <c r="DC23" s="50"/>
      <c r="DD23" s="7">
        <f>DATE(YEAR(EI18),MONTH(EI18),1)</f>
        <v>46204</v>
      </c>
      <c r="DE23" s="7">
        <f>DD23+DAY(1)</f>
        <v>46205</v>
      </c>
      <c r="DF23" s="7">
        <f t="shared" ref="DF23:DX23" si="52">DE23+DAY(1)</f>
        <v>46206</v>
      </c>
      <c r="DG23" s="7">
        <f t="shared" si="52"/>
        <v>46207</v>
      </c>
      <c r="DH23" s="7">
        <f t="shared" si="52"/>
        <v>46208</v>
      </c>
      <c r="DI23" s="7">
        <f t="shared" si="52"/>
        <v>46209</v>
      </c>
      <c r="DJ23" s="7">
        <f t="shared" si="52"/>
        <v>46210</v>
      </c>
      <c r="DK23" s="7">
        <f t="shared" si="52"/>
        <v>46211</v>
      </c>
      <c r="DL23" s="7">
        <f t="shared" si="52"/>
        <v>46212</v>
      </c>
      <c r="DM23" s="7">
        <f t="shared" si="52"/>
        <v>46213</v>
      </c>
      <c r="DN23" s="7">
        <f t="shared" si="52"/>
        <v>46214</v>
      </c>
      <c r="DO23" s="7">
        <f t="shared" si="52"/>
        <v>46215</v>
      </c>
      <c r="DP23" s="7">
        <f t="shared" si="52"/>
        <v>46216</v>
      </c>
      <c r="DQ23" s="7">
        <f t="shared" si="52"/>
        <v>46217</v>
      </c>
      <c r="DR23" s="7">
        <f t="shared" si="52"/>
        <v>46218</v>
      </c>
      <c r="DS23" s="7">
        <f t="shared" si="52"/>
        <v>46219</v>
      </c>
      <c r="DT23" s="7">
        <f t="shared" si="52"/>
        <v>46220</v>
      </c>
      <c r="DU23" s="7">
        <f t="shared" si="52"/>
        <v>46221</v>
      </c>
      <c r="DV23" s="7">
        <f t="shared" si="52"/>
        <v>46222</v>
      </c>
      <c r="DW23" s="7">
        <f t="shared" si="52"/>
        <v>46223</v>
      </c>
      <c r="DX23" s="7">
        <f t="shared" si="52"/>
        <v>46224</v>
      </c>
      <c r="DY23" s="7">
        <f>DX23+DAY(1)</f>
        <v>46225</v>
      </c>
      <c r="DZ23" s="7">
        <f t="shared" ref="DZ23:EI23" si="53">DY23+DAY(1)</f>
        <v>46226</v>
      </c>
      <c r="EA23" s="7">
        <f t="shared" si="53"/>
        <v>46227</v>
      </c>
      <c r="EB23" s="7">
        <f t="shared" si="53"/>
        <v>46228</v>
      </c>
      <c r="EC23" s="7">
        <f t="shared" si="53"/>
        <v>46229</v>
      </c>
      <c r="ED23" s="7">
        <f t="shared" si="53"/>
        <v>46230</v>
      </c>
      <c r="EE23" s="7">
        <f t="shared" si="53"/>
        <v>46231</v>
      </c>
      <c r="EF23" s="7">
        <f t="shared" si="53"/>
        <v>46232</v>
      </c>
      <c r="EG23" s="7">
        <f t="shared" si="53"/>
        <v>46233</v>
      </c>
      <c r="EH23" s="7">
        <f t="shared" si="53"/>
        <v>46234</v>
      </c>
      <c r="EI23" s="31">
        <f t="shared" si="53"/>
        <v>46235</v>
      </c>
      <c r="EJ23" s="24"/>
    </row>
    <row r="24" spans="1:140" ht="19.5">
      <c r="A24" s="49" t="s">
        <v>1</v>
      </c>
      <c r="B24" s="50"/>
      <c r="C24" s="8" t="str">
        <f>TEXT(C23,"aaa")</f>
        <v>水</v>
      </c>
      <c r="D24" s="8" t="str">
        <f t="shared" ref="D24:AG24" si="54">TEXT(D23,"aaa")</f>
        <v>木</v>
      </c>
      <c r="E24" s="8" t="str">
        <f t="shared" si="54"/>
        <v>金</v>
      </c>
      <c r="F24" s="8" t="str">
        <f t="shared" si="54"/>
        <v>土</v>
      </c>
      <c r="G24" s="8" t="str">
        <f t="shared" si="54"/>
        <v>日</v>
      </c>
      <c r="H24" s="8" t="str">
        <f t="shared" si="54"/>
        <v>月</v>
      </c>
      <c r="I24" s="8" t="str">
        <f t="shared" si="54"/>
        <v>火</v>
      </c>
      <c r="J24" s="8" t="str">
        <f t="shared" si="54"/>
        <v>水</v>
      </c>
      <c r="K24" s="8" t="str">
        <f t="shared" si="54"/>
        <v>木</v>
      </c>
      <c r="L24" s="8" t="str">
        <f t="shared" si="54"/>
        <v>金</v>
      </c>
      <c r="M24" s="8" t="str">
        <f t="shared" si="54"/>
        <v>土</v>
      </c>
      <c r="N24" s="8" t="str">
        <f t="shared" si="54"/>
        <v>日</v>
      </c>
      <c r="O24" s="8" t="str">
        <f t="shared" si="54"/>
        <v>月</v>
      </c>
      <c r="P24" s="8" t="str">
        <f t="shared" si="54"/>
        <v>火</v>
      </c>
      <c r="Q24" s="8" t="str">
        <f t="shared" si="54"/>
        <v>水</v>
      </c>
      <c r="R24" s="8" t="str">
        <f t="shared" si="54"/>
        <v>木</v>
      </c>
      <c r="S24" s="8" t="str">
        <f t="shared" si="54"/>
        <v>金</v>
      </c>
      <c r="T24" s="8" t="str">
        <f t="shared" si="54"/>
        <v>土</v>
      </c>
      <c r="U24" s="8" t="str">
        <f t="shared" si="54"/>
        <v>日</v>
      </c>
      <c r="V24" s="8" t="str">
        <f t="shared" si="54"/>
        <v>月</v>
      </c>
      <c r="W24" s="8" t="str">
        <f t="shared" si="54"/>
        <v>火</v>
      </c>
      <c r="X24" s="8" t="str">
        <f t="shared" si="54"/>
        <v>水</v>
      </c>
      <c r="Y24" s="8" t="str">
        <f t="shared" si="54"/>
        <v>木</v>
      </c>
      <c r="Z24" s="8" t="str">
        <f t="shared" si="54"/>
        <v>金</v>
      </c>
      <c r="AA24" s="8" t="str">
        <f t="shared" si="54"/>
        <v>土</v>
      </c>
      <c r="AB24" s="8" t="str">
        <f t="shared" si="54"/>
        <v>日</v>
      </c>
      <c r="AC24" s="8" t="str">
        <f t="shared" si="54"/>
        <v>月</v>
      </c>
      <c r="AD24" s="8" t="str">
        <f t="shared" si="54"/>
        <v>火</v>
      </c>
      <c r="AE24" s="8" t="str">
        <f t="shared" si="54"/>
        <v>水</v>
      </c>
      <c r="AF24" s="8" t="str">
        <f t="shared" si="54"/>
        <v>木</v>
      </c>
      <c r="AG24" s="8" t="str">
        <f t="shared" si="54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8</v>
      </c>
      <c r="AJ24" s="49" t="s">
        <v>1</v>
      </c>
      <c r="AK24" s="50"/>
      <c r="AL24" s="8" t="str">
        <f>TEXT(AL23,"aaa")</f>
        <v>火</v>
      </c>
      <c r="AM24" s="8" t="str">
        <f t="shared" ref="AM24:BP24" si="55">TEXT(AM23,"aaa")</f>
        <v>水</v>
      </c>
      <c r="AN24" s="8" t="str">
        <f t="shared" si="55"/>
        <v>木</v>
      </c>
      <c r="AO24" s="8" t="str">
        <f t="shared" si="55"/>
        <v>金</v>
      </c>
      <c r="AP24" s="8" t="str">
        <f t="shared" si="55"/>
        <v>土</v>
      </c>
      <c r="AQ24" s="8" t="str">
        <f t="shared" si="55"/>
        <v>日</v>
      </c>
      <c r="AR24" s="8" t="str">
        <f t="shared" si="55"/>
        <v>月</v>
      </c>
      <c r="AS24" s="8" t="str">
        <f t="shared" si="55"/>
        <v>火</v>
      </c>
      <c r="AT24" s="8" t="str">
        <f t="shared" si="55"/>
        <v>水</v>
      </c>
      <c r="AU24" s="8" t="str">
        <f t="shared" si="55"/>
        <v>木</v>
      </c>
      <c r="AV24" s="8" t="str">
        <f t="shared" si="55"/>
        <v>金</v>
      </c>
      <c r="AW24" s="8" t="str">
        <f t="shared" si="55"/>
        <v>土</v>
      </c>
      <c r="AX24" s="8" t="str">
        <f t="shared" si="55"/>
        <v>日</v>
      </c>
      <c r="AY24" s="8" t="str">
        <f t="shared" si="55"/>
        <v>月</v>
      </c>
      <c r="AZ24" s="8" t="str">
        <f t="shared" si="55"/>
        <v>火</v>
      </c>
      <c r="BA24" s="8" t="str">
        <f t="shared" si="55"/>
        <v>水</v>
      </c>
      <c r="BB24" s="8" t="str">
        <f t="shared" si="55"/>
        <v>木</v>
      </c>
      <c r="BC24" s="8" t="str">
        <f t="shared" si="55"/>
        <v>金</v>
      </c>
      <c r="BD24" s="8" t="str">
        <f t="shared" si="55"/>
        <v>土</v>
      </c>
      <c r="BE24" s="8" t="str">
        <f t="shared" si="55"/>
        <v>日</v>
      </c>
      <c r="BF24" s="8" t="str">
        <f t="shared" si="55"/>
        <v>月</v>
      </c>
      <c r="BG24" s="8" t="str">
        <f t="shared" si="55"/>
        <v>火</v>
      </c>
      <c r="BH24" s="8" t="str">
        <f t="shared" si="55"/>
        <v>水</v>
      </c>
      <c r="BI24" s="8" t="str">
        <f t="shared" si="55"/>
        <v>木</v>
      </c>
      <c r="BJ24" s="8" t="str">
        <f t="shared" si="55"/>
        <v>金</v>
      </c>
      <c r="BK24" s="8" t="str">
        <f t="shared" si="55"/>
        <v>土</v>
      </c>
      <c r="BL24" s="8" t="str">
        <f t="shared" si="55"/>
        <v>日</v>
      </c>
      <c r="BM24" s="8" t="str">
        <f t="shared" si="55"/>
        <v>月</v>
      </c>
      <c r="BN24" s="8" t="str">
        <f t="shared" si="55"/>
        <v>火</v>
      </c>
      <c r="BO24" s="8" t="str">
        <f t="shared" si="55"/>
        <v>水</v>
      </c>
      <c r="BP24" s="8" t="str">
        <f t="shared" si="55"/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9" t="s">
        <v>1</v>
      </c>
      <c r="BT24" s="50"/>
      <c r="BU24" s="8" t="str">
        <f>TEXT(BU23,"aaa")</f>
        <v>木</v>
      </c>
      <c r="BV24" s="8" t="str">
        <f t="shared" ref="BV24:CY24" si="56">TEXT(BV23,"aaa")</f>
        <v>金</v>
      </c>
      <c r="BW24" s="8" t="str">
        <f t="shared" si="56"/>
        <v>土</v>
      </c>
      <c r="BX24" s="8" t="str">
        <f t="shared" si="56"/>
        <v>日</v>
      </c>
      <c r="BY24" s="8" t="str">
        <f t="shared" si="56"/>
        <v>月</v>
      </c>
      <c r="BZ24" s="8" t="str">
        <f t="shared" si="56"/>
        <v>火</v>
      </c>
      <c r="CA24" s="8" t="str">
        <f t="shared" si="56"/>
        <v>水</v>
      </c>
      <c r="CB24" s="8" t="str">
        <f t="shared" si="56"/>
        <v>木</v>
      </c>
      <c r="CC24" s="8" t="str">
        <f t="shared" si="56"/>
        <v>金</v>
      </c>
      <c r="CD24" s="8" t="str">
        <f t="shared" si="56"/>
        <v>土</v>
      </c>
      <c r="CE24" s="8" t="str">
        <f t="shared" si="56"/>
        <v>日</v>
      </c>
      <c r="CF24" s="8" t="str">
        <f t="shared" si="56"/>
        <v>月</v>
      </c>
      <c r="CG24" s="8" t="str">
        <f t="shared" si="56"/>
        <v>火</v>
      </c>
      <c r="CH24" s="8" t="str">
        <f t="shared" si="56"/>
        <v>水</v>
      </c>
      <c r="CI24" s="8" t="str">
        <f t="shared" si="56"/>
        <v>木</v>
      </c>
      <c r="CJ24" s="8" t="str">
        <f t="shared" si="56"/>
        <v>金</v>
      </c>
      <c r="CK24" s="8" t="str">
        <f t="shared" si="56"/>
        <v>土</v>
      </c>
      <c r="CL24" s="8" t="str">
        <f t="shared" si="56"/>
        <v>日</v>
      </c>
      <c r="CM24" s="8" t="str">
        <f t="shared" si="56"/>
        <v>月</v>
      </c>
      <c r="CN24" s="8" t="str">
        <f t="shared" si="56"/>
        <v>火</v>
      </c>
      <c r="CO24" s="8" t="str">
        <f t="shared" si="56"/>
        <v>水</v>
      </c>
      <c r="CP24" s="8" t="str">
        <f t="shared" si="56"/>
        <v>木</v>
      </c>
      <c r="CQ24" s="8" t="str">
        <f t="shared" si="56"/>
        <v>金</v>
      </c>
      <c r="CR24" s="8" t="str">
        <f t="shared" si="56"/>
        <v>土</v>
      </c>
      <c r="CS24" s="8" t="str">
        <f t="shared" si="56"/>
        <v>日</v>
      </c>
      <c r="CT24" s="8" t="str">
        <f t="shared" si="56"/>
        <v>月</v>
      </c>
      <c r="CU24" s="8" t="str">
        <f t="shared" si="56"/>
        <v>火</v>
      </c>
      <c r="CV24" s="8" t="str">
        <f t="shared" si="56"/>
        <v>水</v>
      </c>
      <c r="CW24" s="8" t="str">
        <f t="shared" si="56"/>
        <v>木</v>
      </c>
      <c r="CX24" s="8" t="str">
        <f t="shared" si="56"/>
        <v>金</v>
      </c>
      <c r="CY24" s="8" t="str">
        <f t="shared" si="5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9" t="s">
        <v>1</v>
      </c>
      <c r="DC24" s="50"/>
      <c r="DD24" s="8" t="str">
        <f>TEXT(DD23,"aaa")</f>
        <v>水</v>
      </c>
      <c r="DE24" s="8" t="str">
        <f t="shared" ref="DE24:EH24" si="57">TEXT(DE23,"aaa")</f>
        <v>木</v>
      </c>
      <c r="DF24" s="8" t="str">
        <f t="shared" si="57"/>
        <v>金</v>
      </c>
      <c r="DG24" s="8" t="str">
        <f t="shared" si="57"/>
        <v>土</v>
      </c>
      <c r="DH24" s="8" t="str">
        <f t="shared" si="57"/>
        <v>日</v>
      </c>
      <c r="DI24" s="8" t="str">
        <f t="shared" si="57"/>
        <v>月</v>
      </c>
      <c r="DJ24" s="8" t="str">
        <f t="shared" si="57"/>
        <v>火</v>
      </c>
      <c r="DK24" s="8" t="str">
        <f t="shared" si="57"/>
        <v>水</v>
      </c>
      <c r="DL24" s="8" t="str">
        <f t="shared" si="57"/>
        <v>木</v>
      </c>
      <c r="DM24" s="8" t="str">
        <f t="shared" si="57"/>
        <v>金</v>
      </c>
      <c r="DN24" s="8" t="str">
        <f t="shared" si="57"/>
        <v>土</v>
      </c>
      <c r="DO24" s="8" t="str">
        <f t="shared" si="57"/>
        <v>日</v>
      </c>
      <c r="DP24" s="8" t="str">
        <f t="shared" si="57"/>
        <v>月</v>
      </c>
      <c r="DQ24" s="8" t="str">
        <f t="shared" si="57"/>
        <v>火</v>
      </c>
      <c r="DR24" s="8" t="str">
        <f t="shared" si="57"/>
        <v>水</v>
      </c>
      <c r="DS24" s="8" t="str">
        <f t="shared" si="57"/>
        <v>木</v>
      </c>
      <c r="DT24" s="8" t="str">
        <f t="shared" si="57"/>
        <v>金</v>
      </c>
      <c r="DU24" s="8" t="str">
        <f t="shared" si="57"/>
        <v>土</v>
      </c>
      <c r="DV24" s="8" t="str">
        <f t="shared" si="57"/>
        <v>日</v>
      </c>
      <c r="DW24" s="8" t="str">
        <f t="shared" si="57"/>
        <v>月</v>
      </c>
      <c r="DX24" s="8" t="str">
        <f t="shared" si="57"/>
        <v>火</v>
      </c>
      <c r="DY24" s="8" t="str">
        <f t="shared" si="57"/>
        <v>水</v>
      </c>
      <c r="DZ24" s="8" t="str">
        <f t="shared" si="57"/>
        <v>木</v>
      </c>
      <c r="EA24" s="8" t="str">
        <f t="shared" si="57"/>
        <v>金</v>
      </c>
      <c r="EB24" s="8" t="str">
        <f t="shared" si="57"/>
        <v>土</v>
      </c>
      <c r="EC24" s="8" t="str">
        <f t="shared" si="57"/>
        <v>日</v>
      </c>
      <c r="ED24" s="8" t="str">
        <f t="shared" si="57"/>
        <v>月</v>
      </c>
      <c r="EE24" s="8" t="str">
        <f t="shared" si="57"/>
        <v>火</v>
      </c>
      <c r="EF24" s="8" t="str">
        <f t="shared" si="57"/>
        <v>水</v>
      </c>
      <c r="EG24" s="8" t="str">
        <f t="shared" si="57"/>
        <v>木</v>
      </c>
      <c r="EH24" s="8" t="str">
        <f t="shared" si="5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9" t="s">
        <v>2</v>
      </c>
      <c r="B25" s="50"/>
      <c r="C25" s="16" t="s">
        <v>21</v>
      </c>
      <c r="D25" s="16" t="s">
        <v>21</v>
      </c>
      <c r="E25" s="16" t="s">
        <v>21</v>
      </c>
      <c r="F25" s="16" t="s">
        <v>12</v>
      </c>
      <c r="G25" s="16" t="s">
        <v>12</v>
      </c>
      <c r="H25" s="16"/>
      <c r="I25" s="16"/>
      <c r="J25" s="16"/>
      <c r="K25" s="16"/>
      <c r="L25" s="16"/>
      <c r="M25" s="16" t="s">
        <v>12</v>
      </c>
      <c r="N25" s="16" t="s">
        <v>12</v>
      </c>
      <c r="O25" s="16"/>
      <c r="P25" s="16"/>
      <c r="Q25" s="16"/>
      <c r="R25" s="16"/>
      <c r="S25" s="16"/>
      <c r="T25" s="16" t="s">
        <v>12</v>
      </c>
      <c r="U25" s="16" t="s">
        <v>12</v>
      </c>
      <c r="V25" s="16"/>
      <c r="W25" s="16"/>
      <c r="X25" s="16"/>
      <c r="Y25" s="16"/>
      <c r="Z25" s="16"/>
      <c r="AA25" s="16" t="s">
        <v>12</v>
      </c>
      <c r="AB25" s="16" t="s">
        <v>12</v>
      </c>
      <c r="AC25" s="16"/>
      <c r="AD25" s="16"/>
      <c r="AE25" s="16"/>
      <c r="AF25" s="16"/>
      <c r="AG25" s="16"/>
      <c r="AH25" s="24">
        <f>COUNTIFS(C23:AG23,"&gt;="&amp;$W$5,C23:AG23,"&lt;="&amp;$AD$5,C25:AG25,"●")</f>
        <v>8</v>
      </c>
      <c r="AI25" s="24">
        <f>COUNTIFS(C23:AG23,"&gt;="&amp;$W$5,C23:AG23,"&lt;="&amp;$AD$5,C25:AG25,"▲")</f>
        <v>3</v>
      </c>
      <c r="AJ25" s="49" t="s">
        <v>2</v>
      </c>
      <c r="AK25" s="50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49" t="s">
        <v>2</v>
      </c>
      <c r="BT25" s="50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49" t="s">
        <v>2</v>
      </c>
      <c r="DC25" s="50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499999999999993" customHeight="1">
      <c r="A26" s="1"/>
      <c r="B26" s="1"/>
      <c r="C26" s="24">
        <f>IF(OR(C23=$AD$5,C23=$W$5),"★",)</f>
        <v>0</v>
      </c>
      <c r="D26" s="24">
        <f t="shared" ref="D26:AG26" si="58">IF(OR(D23=$AD$5,D23=$W$5),"★",)</f>
        <v>0</v>
      </c>
      <c r="E26" s="24">
        <f t="shared" si="58"/>
        <v>0</v>
      </c>
      <c r="F26" s="24">
        <f t="shared" si="58"/>
        <v>0</v>
      </c>
      <c r="G26" s="24">
        <f t="shared" si="58"/>
        <v>0</v>
      </c>
      <c r="H26" s="24">
        <f t="shared" si="58"/>
        <v>0</v>
      </c>
      <c r="I26" s="24">
        <f t="shared" si="58"/>
        <v>0</v>
      </c>
      <c r="J26" s="24">
        <f t="shared" si="58"/>
        <v>0</v>
      </c>
      <c r="K26" s="24">
        <f t="shared" si="58"/>
        <v>0</v>
      </c>
      <c r="L26" s="24">
        <f t="shared" si="58"/>
        <v>0</v>
      </c>
      <c r="M26" s="24">
        <f t="shared" si="58"/>
        <v>0</v>
      </c>
      <c r="N26" s="24">
        <f t="shared" si="58"/>
        <v>0</v>
      </c>
      <c r="O26" s="24">
        <f t="shared" si="58"/>
        <v>0</v>
      </c>
      <c r="P26" s="24">
        <f t="shared" si="58"/>
        <v>0</v>
      </c>
      <c r="Q26" s="24">
        <f t="shared" si="58"/>
        <v>0</v>
      </c>
      <c r="R26" s="24">
        <f t="shared" si="58"/>
        <v>0</v>
      </c>
      <c r="S26" s="24">
        <f t="shared" si="58"/>
        <v>0</v>
      </c>
      <c r="T26" s="24">
        <f t="shared" si="58"/>
        <v>0</v>
      </c>
      <c r="U26" s="24">
        <f t="shared" si="58"/>
        <v>0</v>
      </c>
      <c r="V26" s="24">
        <f t="shared" si="58"/>
        <v>0</v>
      </c>
      <c r="W26" s="24">
        <f t="shared" si="58"/>
        <v>0</v>
      </c>
      <c r="X26" s="24">
        <f t="shared" si="58"/>
        <v>0</v>
      </c>
      <c r="Y26" s="24">
        <f t="shared" si="58"/>
        <v>0</v>
      </c>
      <c r="Z26" s="24">
        <f t="shared" si="58"/>
        <v>0</v>
      </c>
      <c r="AA26" s="24">
        <f t="shared" si="58"/>
        <v>0</v>
      </c>
      <c r="AB26" s="24">
        <f t="shared" si="58"/>
        <v>0</v>
      </c>
      <c r="AC26" s="24">
        <f t="shared" si="58"/>
        <v>0</v>
      </c>
      <c r="AD26" s="24">
        <f t="shared" si="58"/>
        <v>0</v>
      </c>
      <c r="AE26" s="24">
        <f t="shared" si="58"/>
        <v>0</v>
      </c>
      <c r="AF26" s="24">
        <f t="shared" si="58"/>
        <v>0</v>
      </c>
      <c r="AG26" s="24">
        <f t="shared" si="5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59">IF(OR(AM23=$AD$5,AM23=$W$5),"★",)</f>
        <v>0</v>
      </c>
      <c r="AN26" s="24">
        <f t="shared" si="59"/>
        <v>0</v>
      </c>
      <c r="AO26" s="24">
        <f t="shared" si="59"/>
        <v>0</v>
      </c>
      <c r="AP26" s="24">
        <f t="shared" si="59"/>
        <v>0</v>
      </c>
      <c r="AQ26" s="24">
        <f t="shared" si="59"/>
        <v>0</v>
      </c>
      <c r="AR26" s="24">
        <f t="shared" si="59"/>
        <v>0</v>
      </c>
      <c r="AS26" s="24">
        <f t="shared" si="59"/>
        <v>0</v>
      </c>
      <c r="AT26" s="24">
        <f t="shared" si="59"/>
        <v>0</v>
      </c>
      <c r="AU26" s="24">
        <f t="shared" si="59"/>
        <v>0</v>
      </c>
      <c r="AV26" s="24">
        <f t="shared" si="59"/>
        <v>0</v>
      </c>
      <c r="AW26" s="24">
        <f t="shared" si="59"/>
        <v>0</v>
      </c>
      <c r="AX26" s="24">
        <f t="shared" si="59"/>
        <v>0</v>
      </c>
      <c r="AY26" s="24">
        <f t="shared" si="59"/>
        <v>0</v>
      </c>
      <c r="AZ26" s="24">
        <f t="shared" si="59"/>
        <v>0</v>
      </c>
      <c r="BA26" s="24">
        <f t="shared" si="59"/>
        <v>0</v>
      </c>
      <c r="BB26" s="24">
        <f t="shared" si="59"/>
        <v>0</v>
      </c>
      <c r="BC26" s="24">
        <f t="shared" si="59"/>
        <v>0</v>
      </c>
      <c r="BD26" s="24">
        <f t="shared" si="59"/>
        <v>0</v>
      </c>
      <c r="BE26" s="24">
        <f t="shared" si="59"/>
        <v>0</v>
      </c>
      <c r="BF26" s="24">
        <f t="shared" si="59"/>
        <v>0</v>
      </c>
      <c r="BG26" s="24">
        <f t="shared" si="59"/>
        <v>0</v>
      </c>
      <c r="BH26" s="24">
        <f t="shared" si="59"/>
        <v>0</v>
      </c>
      <c r="BI26" s="24">
        <f t="shared" si="59"/>
        <v>0</v>
      </c>
      <c r="BJ26" s="24">
        <f t="shared" si="59"/>
        <v>0</v>
      </c>
      <c r="BK26" s="24">
        <f t="shared" si="59"/>
        <v>0</v>
      </c>
      <c r="BL26" s="24">
        <f t="shared" si="59"/>
        <v>0</v>
      </c>
      <c r="BM26" s="24">
        <f t="shared" si="59"/>
        <v>0</v>
      </c>
      <c r="BN26" s="24">
        <f t="shared" si="59"/>
        <v>0</v>
      </c>
      <c r="BO26" s="24">
        <f t="shared" si="59"/>
        <v>0</v>
      </c>
      <c r="BP26" s="24">
        <f t="shared" si="5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60">IF(OR(BV23=$AD$5,BV23=$W$5),"★",)</f>
        <v>0</v>
      </c>
      <c r="BW26" s="24">
        <f t="shared" si="60"/>
        <v>0</v>
      </c>
      <c r="BX26" s="24">
        <f t="shared" si="60"/>
        <v>0</v>
      </c>
      <c r="BY26" s="24">
        <f t="shared" si="60"/>
        <v>0</v>
      </c>
      <c r="BZ26" s="24">
        <f t="shared" si="60"/>
        <v>0</v>
      </c>
      <c r="CA26" s="24">
        <f t="shared" si="60"/>
        <v>0</v>
      </c>
      <c r="CB26" s="24">
        <f t="shared" si="60"/>
        <v>0</v>
      </c>
      <c r="CC26" s="24">
        <f t="shared" si="60"/>
        <v>0</v>
      </c>
      <c r="CD26" s="24">
        <f t="shared" si="60"/>
        <v>0</v>
      </c>
      <c r="CE26" s="24">
        <f t="shared" si="60"/>
        <v>0</v>
      </c>
      <c r="CF26" s="24">
        <f t="shared" si="60"/>
        <v>0</v>
      </c>
      <c r="CG26" s="24">
        <f t="shared" si="60"/>
        <v>0</v>
      </c>
      <c r="CH26" s="24">
        <f t="shared" si="60"/>
        <v>0</v>
      </c>
      <c r="CI26" s="24">
        <f t="shared" si="60"/>
        <v>0</v>
      </c>
      <c r="CJ26" s="24">
        <f t="shared" si="60"/>
        <v>0</v>
      </c>
      <c r="CK26" s="24">
        <f t="shared" si="60"/>
        <v>0</v>
      </c>
      <c r="CL26" s="24">
        <f t="shared" si="60"/>
        <v>0</v>
      </c>
      <c r="CM26" s="24">
        <f t="shared" si="60"/>
        <v>0</v>
      </c>
      <c r="CN26" s="24">
        <f t="shared" si="60"/>
        <v>0</v>
      </c>
      <c r="CO26" s="24">
        <f t="shared" si="60"/>
        <v>0</v>
      </c>
      <c r="CP26" s="24">
        <f t="shared" si="60"/>
        <v>0</v>
      </c>
      <c r="CQ26" s="24">
        <f t="shared" si="60"/>
        <v>0</v>
      </c>
      <c r="CR26" s="24">
        <f t="shared" si="60"/>
        <v>0</v>
      </c>
      <c r="CS26" s="24">
        <f t="shared" si="60"/>
        <v>0</v>
      </c>
      <c r="CT26" s="24">
        <f t="shared" si="60"/>
        <v>0</v>
      </c>
      <c r="CU26" s="24">
        <f t="shared" si="60"/>
        <v>0</v>
      </c>
      <c r="CV26" s="24">
        <f t="shared" si="60"/>
        <v>0</v>
      </c>
      <c r="CW26" s="24">
        <f t="shared" si="60"/>
        <v>0</v>
      </c>
      <c r="CX26" s="24">
        <f t="shared" si="60"/>
        <v>0</v>
      </c>
      <c r="CY26" s="24">
        <f t="shared" si="6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61">IF(OR(DE23=$AD$5,DE23=$W$5),"★",)</f>
        <v>0</v>
      </c>
      <c r="DF26" s="24">
        <f t="shared" si="61"/>
        <v>0</v>
      </c>
      <c r="DG26" s="24">
        <f t="shared" si="61"/>
        <v>0</v>
      </c>
      <c r="DH26" s="24">
        <f t="shared" si="61"/>
        <v>0</v>
      </c>
      <c r="DI26" s="24">
        <f t="shared" si="61"/>
        <v>0</v>
      </c>
      <c r="DJ26" s="24">
        <f t="shared" si="61"/>
        <v>0</v>
      </c>
      <c r="DK26" s="24">
        <f t="shared" si="61"/>
        <v>0</v>
      </c>
      <c r="DL26" s="24">
        <f t="shared" si="61"/>
        <v>0</v>
      </c>
      <c r="DM26" s="24">
        <f t="shared" si="61"/>
        <v>0</v>
      </c>
      <c r="DN26" s="24">
        <f t="shared" si="61"/>
        <v>0</v>
      </c>
      <c r="DO26" s="24">
        <f t="shared" si="61"/>
        <v>0</v>
      </c>
      <c r="DP26" s="24">
        <f t="shared" si="61"/>
        <v>0</v>
      </c>
      <c r="DQ26" s="24">
        <f t="shared" si="61"/>
        <v>0</v>
      </c>
      <c r="DR26" s="24">
        <f t="shared" si="61"/>
        <v>0</v>
      </c>
      <c r="DS26" s="24">
        <f t="shared" si="61"/>
        <v>0</v>
      </c>
      <c r="DT26" s="24">
        <f t="shared" si="61"/>
        <v>0</v>
      </c>
      <c r="DU26" s="24">
        <f t="shared" si="61"/>
        <v>0</v>
      </c>
      <c r="DV26" s="24">
        <f t="shared" si="61"/>
        <v>0</v>
      </c>
      <c r="DW26" s="24">
        <f t="shared" si="61"/>
        <v>0</v>
      </c>
      <c r="DX26" s="24">
        <f t="shared" si="61"/>
        <v>0</v>
      </c>
      <c r="DY26" s="24">
        <f t="shared" si="61"/>
        <v>0</v>
      </c>
      <c r="DZ26" s="24">
        <f t="shared" si="61"/>
        <v>0</v>
      </c>
      <c r="EA26" s="24">
        <f t="shared" si="61"/>
        <v>0</v>
      </c>
      <c r="EB26" s="24">
        <f t="shared" si="61"/>
        <v>0</v>
      </c>
      <c r="EC26" s="24">
        <f t="shared" si="61"/>
        <v>0</v>
      </c>
      <c r="ED26" s="24">
        <f t="shared" si="61"/>
        <v>0</v>
      </c>
      <c r="EE26" s="24">
        <f t="shared" si="61"/>
        <v>0</v>
      </c>
      <c r="EF26" s="24">
        <f t="shared" si="61"/>
        <v>0</v>
      </c>
      <c r="EG26" s="24">
        <f t="shared" si="61"/>
        <v>0</v>
      </c>
      <c r="EH26" s="24">
        <f t="shared" si="61"/>
        <v>0</v>
      </c>
      <c r="EI26" s="32"/>
      <c r="EJ26" s="24"/>
    </row>
    <row r="27" spans="1:140" ht="19.5">
      <c r="A27" s="1"/>
      <c r="B27" s="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51">
        <f>C28</f>
        <v>45689</v>
      </c>
      <c r="Q27" s="51"/>
      <c r="R27" s="51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6" t="s">
        <v>22</v>
      </c>
      <c r="AG27" s="25" t="str">
        <f>IF(AH30&gt;=AI29,"OK","NG")</f>
        <v>OK</v>
      </c>
      <c r="AH27" s="24">
        <f>IFERROR(IF(AG27="NG",1,0),0)</f>
        <v>0</v>
      </c>
      <c r="AI27" s="24"/>
      <c r="AJ27" s="1"/>
      <c r="AK27" s="1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51">
        <f>AL28</f>
        <v>45870</v>
      </c>
      <c r="AZ27" s="51"/>
      <c r="BA27" s="51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51">
        <f>BU28</f>
        <v>46054</v>
      </c>
      <c r="CI27" s="51"/>
      <c r="CJ27" s="51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51">
        <f>DD28</f>
        <v>46235</v>
      </c>
      <c r="DR27" s="51"/>
      <c r="DS27" s="51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9" t="s">
        <v>6</v>
      </c>
      <c r="B28" s="50"/>
      <c r="C28" s="7">
        <f>DATE(YEAR(AH23),MONTH(AH23),1)</f>
        <v>45689</v>
      </c>
      <c r="D28" s="7">
        <f>C28+DAY(1)</f>
        <v>45690</v>
      </c>
      <c r="E28" s="7">
        <f t="shared" ref="E28:AH28" si="62">D28+DAY(1)</f>
        <v>45691</v>
      </c>
      <c r="F28" s="7">
        <f t="shared" si="62"/>
        <v>45692</v>
      </c>
      <c r="G28" s="7">
        <f t="shared" si="62"/>
        <v>45693</v>
      </c>
      <c r="H28" s="7">
        <f t="shared" si="62"/>
        <v>45694</v>
      </c>
      <c r="I28" s="7">
        <f t="shared" si="62"/>
        <v>45695</v>
      </c>
      <c r="J28" s="7">
        <f t="shared" si="62"/>
        <v>45696</v>
      </c>
      <c r="K28" s="7">
        <f t="shared" si="62"/>
        <v>45697</v>
      </c>
      <c r="L28" s="7">
        <f t="shared" si="62"/>
        <v>45698</v>
      </c>
      <c r="M28" s="7">
        <f t="shared" si="62"/>
        <v>45699</v>
      </c>
      <c r="N28" s="7">
        <f t="shared" si="62"/>
        <v>45700</v>
      </c>
      <c r="O28" s="7">
        <f t="shared" si="62"/>
        <v>45701</v>
      </c>
      <c r="P28" s="7">
        <f t="shared" si="62"/>
        <v>45702</v>
      </c>
      <c r="Q28" s="7">
        <f t="shared" si="62"/>
        <v>45703</v>
      </c>
      <c r="R28" s="7">
        <f t="shared" si="62"/>
        <v>45704</v>
      </c>
      <c r="S28" s="7">
        <f t="shared" si="62"/>
        <v>45705</v>
      </c>
      <c r="T28" s="7">
        <f t="shared" si="62"/>
        <v>45706</v>
      </c>
      <c r="U28" s="7">
        <f t="shared" si="62"/>
        <v>45707</v>
      </c>
      <c r="V28" s="7">
        <f t="shared" si="62"/>
        <v>45708</v>
      </c>
      <c r="W28" s="7">
        <f t="shared" si="62"/>
        <v>45709</v>
      </c>
      <c r="X28" s="7">
        <f>W28+DAY(1)</f>
        <v>45710</v>
      </c>
      <c r="Y28" s="7">
        <f t="shared" si="62"/>
        <v>45711</v>
      </c>
      <c r="Z28" s="7">
        <f t="shared" si="62"/>
        <v>45712</v>
      </c>
      <c r="AA28" s="7">
        <f t="shared" si="62"/>
        <v>45713</v>
      </c>
      <c r="AB28" s="7">
        <f t="shared" si="62"/>
        <v>45714</v>
      </c>
      <c r="AC28" s="7">
        <f t="shared" si="62"/>
        <v>45715</v>
      </c>
      <c r="AD28" s="7">
        <f t="shared" si="62"/>
        <v>45716</v>
      </c>
      <c r="AE28" s="7">
        <f t="shared" si="62"/>
        <v>45717</v>
      </c>
      <c r="AF28" s="7">
        <f t="shared" si="62"/>
        <v>45718</v>
      </c>
      <c r="AG28" s="7">
        <f t="shared" si="62"/>
        <v>45719</v>
      </c>
      <c r="AH28" s="31">
        <f t="shared" si="62"/>
        <v>45720</v>
      </c>
      <c r="AI28" s="24"/>
      <c r="AJ28" s="49" t="s">
        <v>6</v>
      </c>
      <c r="AK28" s="50"/>
      <c r="AL28" s="7">
        <f>DATE(YEAR(BQ23),MONTH(BQ23),1)</f>
        <v>45870</v>
      </c>
      <c r="AM28" s="7">
        <f>AL28+DAY(1)</f>
        <v>45871</v>
      </c>
      <c r="AN28" s="7">
        <f t="shared" ref="AN28:BF28" si="63">AM28+DAY(1)</f>
        <v>45872</v>
      </c>
      <c r="AO28" s="7">
        <f t="shared" si="63"/>
        <v>45873</v>
      </c>
      <c r="AP28" s="7">
        <f t="shared" si="63"/>
        <v>45874</v>
      </c>
      <c r="AQ28" s="7">
        <f t="shared" si="63"/>
        <v>45875</v>
      </c>
      <c r="AR28" s="7">
        <f t="shared" si="63"/>
        <v>45876</v>
      </c>
      <c r="AS28" s="7">
        <f t="shared" si="63"/>
        <v>45877</v>
      </c>
      <c r="AT28" s="7">
        <f t="shared" si="63"/>
        <v>45878</v>
      </c>
      <c r="AU28" s="7">
        <f t="shared" si="63"/>
        <v>45879</v>
      </c>
      <c r="AV28" s="7">
        <f t="shared" si="63"/>
        <v>45880</v>
      </c>
      <c r="AW28" s="7">
        <f t="shared" si="63"/>
        <v>45881</v>
      </c>
      <c r="AX28" s="7">
        <f t="shared" si="63"/>
        <v>45882</v>
      </c>
      <c r="AY28" s="7">
        <f t="shared" si="63"/>
        <v>45883</v>
      </c>
      <c r="AZ28" s="7">
        <f t="shared" si="63"/>
        <v>45884</v>
      </c>
      <c r="BA28" s="7">
        <f t="shared" si="63"/>
        <v>45885</v>
      </c>
      <c r="BB28" s="7">
        <f t="shared" si="63"/>
        <v>45886</v>
      </c>
      <c r="BC28" s="7">
        <f t="shared" si="63"/>
        <v>45887</v>
      </c>
      <c r="BD28" s="7">
        <f t="shared" si="63"/>
        <v>45888</v>
      </c>
      <c r="BE28" s="7">
        <f t="shared" si="63"/>
        <v>45889</v>
      </c>
      <c r="BF28" s="7">
        <f t="shared" si="63"/>
        <v>45890</v>
      </c>
      <c r="BG28" s="7">
        <f>BF28+DAY(1)</f>
        <v>45891</v>
      </c>
      <c r="BH28" s="7">
        <f t="shared" ref="BH28:BQ28" si="64">BG28+DAY(1)</f>
        <v>45892</v>
      </c>
      <c r="BI28" s="7">
        <f t="shared" si="64"/>
        <v>45893</v>
      </c>
      <c r="BJ28" s="7">
        <f t="shared" si="64"/>
        <v>45894</v>
      </c>
      <c r="BK28" s="7">
        <f t="shared" si="64"/>
        <v>45895</v>
      </c>
      <c r="BL28" s="7">
        <f t="shared" si="64"/>
        <v>45896</v>
      </c>
      <c r="BM28" s="7">
        <f t="shared" si="64"/>
        <v>45897</v>
      </c>
      <c r="BN28" s="7">
        <f t="shared" si="64"/>
        <v>45898</v>
      </c>
      <c r="BO28" s="7">
        <f t="shared" si="64"/>
        <v>45899</v>
      </c>
      <c r="BP28" s="7">
        <f t="shared" si="64"/>
        <v>45900</v>
      </c>
      <c r="BQ28" s="31">
        <f t="shared" si="64"/>
        <v>45901</v>
      </c>
      <c r="BR28" s="24"/>
      <c r="BS28" s="49" t="s">
        <v>6</v>
      </c>
      <c r="BT28" s="50"/>
      <c r="BU28" s="7">
        <f>DATE(YEAR(CZ23),MONTH(CZ23),1)</f>
        <v>46054</v>
      </c>
      <c r="BV28" s="7">
        <f>BU28+DAY(1)</f>
        <v>46055</v>
      </c>
      <c r="BW28" s="7">
        <f t="shared" ref="BW28:CO28" si="65">BV28+DAY(1)</f>
        <v>46056</v>
      </c>
      <c r="BX28" s="7">
        <f t="shared" si="65"/>
        <v>46057</v>
      </c>
      <c r="BY28" s="7">
        <f t="shared" si="65"/>
        <v>46058</v>
      </c>
      <c r="BZ28" s="7">
        <f t="shared" si="65"/>
        <v>46059</v>
      </c>
      <c r="CA28" s="7">
        <f t="shared" si="65"/>
        <v>46060</v>
      </c>
      <c r="CB28" s="7">
        <f t="shared" si="65"/>
        <v>46061</v>
      </c>
      <c r="CC28" s="7">
        <f t="shared" si="65"/>
        <v>46062</v>
      </c>
      <c r="CD28" s="7">
        <f t="shared" si="65"/>
        <v>46063</v>
      </c>
      <c r="CE28" s="7">
        <f t="shared" si="65"/>
        <v>46064</v>
      </c>
      <c r="CF28" s="7">
        <f t="shared" si="65"/>
        <v>46065</v>
      </c>
      <c r="CG28" s="7">
        <f t="shared" si="65"/>
        <v>46066</v>
      </c>
      <c r="CH28" s="7">
        <f t="shared" si="65"/>
        <v>46067</v>
      </c>
      <c r="CI28" s="7">
        <f t="shared" si="65"/>
        <v>46068</v>
      </c>
      <c r="CJ28" s="7">
        <f t="shared" si="65"/>
        <v>46069</v>
      </c>
      <c r="CK28" s="7">
        <f t="shared" si="65"/>
        <v>46070</v>
      </c>
      <c r="CL28" s="7">
        <f t="shared" si="65"/>
        <v>46071</v>
      </c>
      <c r="CM28" s="7">
        <f t="shared" si="65"/>
        <v>46072</v>
      </c>
      <c r="CN28" s="7">
        <f t="shared" si="65"/>
        <v>46073</v>
      </c>
      <c r="CO28" s="7">
        <f t="shared" si="65"/>
        <v>46074</v>
      </c>
      <c r="CP28" s="7">
        <f>CO28+DAY(1)</f>
        <v>46075</v>
      </c>
      <c r="CQ28" s="7">
        <f t="shared" ref="CQ28:CZ28" si="66">CP28+DAY(1)</f>
        <v>46076</v>
      </c>
      <c r="CR28" s="7">
        <f t="shared" si="66"/>
        <v>46077</v>
      </c>
      <c r="CS28" s="7">
        <f t="shared" si="66"/>
        <v>46078</v>
      </c>
      <c r="CT28" s="7">
        <f t="shared" si="66"/>
        <v>46079</v>
      </c>
      <c r="CU28" s="7">
        <f t="shared" si="66"/>
        <v>46080</v>
      </c>
      <c r="CV28" s="7">
        <f t="shared" si="66"/>
        <v>46081</v>
      </c>
      <c r="CW28" s="7">
        <f t="shared" si="66"/>
        <v>46082</v>
      </c>
      <c r="CX28" s="7">
        <f t="shared" si="66"/>
        <v>46083</v>
      </c>
      <c r="CY28" s="7">
        <f t="shared" si="66"/>
        <v>46084</v>
      </c>
      <c r="CZ28" s="31">
        <f t="shared" si="66"/>
        <v>46085</v>
      </c>
      <c r="DA28" s="24"/>
      <c r="DB28" s="49" t="s">
        <v>6</v>
      </c>
      <c r="DC28" s="50"/>
      <c r="DD28" s="7">
        <f>DATE(YEAR(EI23),MONTH(EI23),1)</f>
        <v>46235</v>
      </c>
      <c r="DE28" s="7">
        <f>DD28+DAY(1)</f>
        <v>46236</v>
      </c>
      <c r="DF28" s="7">
        <f t="shared" ref="DF28:DX28" si="67">DE28+DAY(1)</f>
        <v>46237</v>
      </c>
      <c r="DG28" s="7">
        <f t="shared" si="67"/>
        <v>46238</v>
      </c>
      <c r="DH28" s="7">
        <f t="shared" si="67"/>
        <v>46239</v>
      </c>
      <c r="DI28" s="7">
        <f t="shared" si="67"/>
        <v>46240</v>
      </c>
      <c r="DJ28" s="7">
        <f t="shared" si="67"/>
        <v>46241</v>
      </c>
      <c r="DK28" s="7">
        <f t="shared" si="67"/>
        <v>46242</v>
      </c>
      <c r="DL28" s="7">
        <f t="shared" si="67"/>
        <v>46243</v>
      </c>
      <c r="DM28" s="7">
        <f t="shared" si="67"/>
        <v>46244</v>
      </c>
      <c r="DN28" s="7">
        <f t="shared" si="67"/>
        <v>46245</v>
      </c>
      <c r="DO28" s="7">
        <f t="shared" si="67"/>
        <v>46246</v>
      </c>
      <c r="DP28" s="7">
        <f t="shared" si="67"/>
        <v>46247</v>
      </c>
      <c r="DQ28" s="7">
        <f t="shared" si="67"/>
        <v>46248</v>
      </c>
      <c r="DR28" s="7">
        <f t="shared" si="67"/>
        <v>46249</v>
      </c>
      <c r="DS28" s="7">
        <f t="shared" si="67"/>
        <v>46250</v>
      </c>
      <c r="DT28" s="7">
        <f t="shared" si="67"/>
        <v>46251</v>
      </c>
      <c r="DU28" s="7">
        <f t="shared" si="67"/>
        <v>46252</v>
      </c>
      <c r="DV28" s="7">
        <f t="shared" si="67"/>
        <v>46253</v>
      </c>
      <c r="DW28" s="7">
        <f t="shared" si="67"/>
        <v>46254</v>
      </c>
      <c r="DX28" s="7">
        <f t="shared" si="67"/>
        <v>46255</v>
      </c>
      <c r="DY28" s="7">
        <f>DX28+DAY(1)</f>
        <v>46256</v>
      </c>
      <c r="DZ28" s="7">
        <f t="shared" ref="DZ28:EI28" si="68">DY28+DAY(1)</f>
        <v>46257</v>
      </c>
      <c r="EA28" s="7">
        <f t="shared" si="68"/>
        <v>46258</v>
      </c>
      <c r="EB28" s="7">
        <f t="shared" si="68"/>
        <v>46259</v>
      </c>
      <c r="EC28" s="7">
        <f t="shared" si="68"/>
        <v>46260</v>
      </c>
      <c r="ED28" s="7">
        <f t="shared" si="68"/>
        <v>46261</v>
      </c>
      <c r="EE28" s="7">
        <f t="shared" si="68"/>
        <v>46262</v>
      </c>
      <c r="EF28" s="7">
        <f t="shared" si="68"/>
        <v>46263</v>
      </c>
      <c r="EG28" s="7">
        <f t="shared" si="68"/>
        <v>46264</v>
      </c>
      <c r="EH28" s="7">
        <f t="shared" si="68"/>
        <v>46265</v>
      </c>
      <c r="EI28" s="31">
        <f t="shared" si="68"/>
        <v>46266</v>
      </c>
      <c r="EJ28" s="24"/>
    </row>
    <row r="29" spans="1:140" ht="19.5">
      <c r="A29" s="49" t="s">
        <v>1</v>
      </c>
      <c r="B29" s="50"/>
      <c r="C29" s="8" t="str">
        <f>TEXT(C28,"aaa")</f>
        <v>土</v>
      </c>
      <c r="D29" s="8" t="str">
        <f t="shared" ref="D29:AG29" si="69">TEXT(D28,"aaa")</f>
        <v>日</v>
      </c>
      <c r="E29" s="8" t="str">
        <f t="shared" si="69"/>
        <v>月</v>
      </c>
      <c r="F29" s="8" t="str">
        <f t="shared" si="69"/>
        <v>火</v>
      </c>
      <c r="G29" s="8" t="str">
        <f t="shared" si="69"/>
        <v>水</v>
      </c>
      <c r="H29" s="8" t="str">
        <f t="shared" si="69"/>
        <v>木</v>
      </c>
      <c r="I29" s="8" t="str">
        <f t="shared" si="69"/>
        <v>金</v>
      </c>
      <c r="J29" s="8" t="str">
        <f t="shared" si="69"/>
        <v>土</v>
      </c>
      <c r="K29" s="8" t="str">
        <f t="shared" si="69"/>
        <v>日</v>
      </c>
      <c r="L29" s="8" t="str">
        <f t="shared" si="69"/>
        <v>月</v>
      </c>
      <c r="M29" s="8" t="str">
        <f t="shared" si="69"/>
        <v>火</v>
      </c>
      <c r="N29" s="8" t="str">
        <f t="shared" si="69"/>
        <v>水</v>
      </c>
      <c r="O29" s="8" t="str">
        <f t="shared" si="69"/>
        <v>木</v>
      </c>
      <c r="P29" s="8" t="str">
        <f t="shared" si="69"/>
        <v>金</v>
      </c>
      <c r="Q29" s="8" t="str">
        <f t="shared" si="69"/>
        <v>土</v>
      </c>
      <c r="R29" s="8" t="str">
        <f t="shared" si="69"/>
        <v>日</v>
      </c>
      <c r="S29" s="8" t="str">
        <f t="shared" si="69"/>
        <v>月</v>
      </c>
      <c r="T29" s="8" t="str">
        <f t="shared" si="69"/>
        <v>火</v>
      </c>
      <c r="U29" s="8" t="str">
        <f t="shared" si="69"/>
        <v>水</v>
      </c>
      <c r="V29" s="8" t="str">
        <f t="shared" si="69"/>
        <v>木</v>
      </c>
      <c r="W29" s="8" t="str">
        <f t="shared" si="69"/>
        <v>金</v>
      </c>
      <c r="X29" s="8" t="str">
        <f t="shared" si="69"/>
        <v>土</v>
      </c>
      <c r="Y29" s="8" t="str">
        <f t="shared" si="69"/>
        <v>日</v>
      </c>
      <c r="Z29" s="8" t="str">
        <f t="shared" si="69"/>
        <v>月</v>
      </c>
      <c r="AA29" s="8" t="str">
        <f t="shared" si="69"/>
        <v>火</v>
      </c>
      <c r="AB29" s="8" t="str">
        <f t="shared" si="69"/>
        <v>水</v>
      </c>
      <c r="AC29" s="8" t="str">
        <f t="shared" si="69"/>
        <v>木</v>
      </c>
      <c r="AD29" s="8" t="str">
        <f t="shared" si="69"/>
        <v>金</v>
      </c>
      <c r="AE29" s="8" t="str">
        <f t="shared" si="69"/>
        <v>土</v>
      </c>
      <c r="AF29" s="8" t="str">
        <f t="shared" si="69"/>
        <v>日</v>
      </c>
      <c r="AG29" s="8" t="str">
        <f t="shared" si="69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9" t="s">
        <v>1</v>
      </c>
      <c r="AK29" s="50"/>
      <c r="AL29" s="8" t="str">
        <f>TEXT(AL28,"aaa")</f>
        <v>金</v>
      </c>
      <c r="AM29" s="8" t="str">
        <f t="shared" ref="AM29:BP29" si="70">TEXT(AM28,"aaa")</f>
        <v>土</v>
      </c>
      <c r="AN29" s="8" t="str">
        <f t="shared" si="70"/>
        <v>日</v>
      </c>
      <c r="AO29" s="8" t="str">
        <f t="shared" si="70"/>
        <v>月</v>
      </c>
      <c r="AP29" s="8" t="str">
        <f t="shared" si="70"/>
        <v>火</v>
      </c>
      <c r="AQ29" s="8" t="str">
        <f t="shared" si="70"/>
        <v>水</v>
      </c>
      <c r="AR29" s="8" t="str">
        <f t="shared" si="70"/>
        <v>木</v>
      </c>
      <c r="AS29" s="8" t="str">
        <f t="shared" si="70"/>
        <v>金</v>
      </c>
      <c r="AT29" s="8" t="str">
        <f t="shared" si="70"/>
        <v>土</v>
      </c>
      <c r="AU29" s="8" t="str">
        <f t="shared" si="70"/>
        <v>日</v>
      </c>
      <c r="AV29" s="8" t="str">
        <f t="shared" si="70"/>
        <v>月</v>
      </c>
      <c r="AW29" s="8" t="str">
        <f t="shared" si="70"/>
        <v>火</v>
      </c>
      <c r="AX29" s="8" t="str">
        <f t="shared" si="70"/>
        <v>水</v>
      </c>
      <c r="AY29" s="8" t="str">
        <f t="shared" si="70"/>
        <v>木</v>
      </c>
      <c r="AZ29" s="8" t="str">
        <f t="shared" si="70"/>
        <v>金</v>
      </c>
      <c r="BA29" s="8" t="str">
        <f t="shared" si="70"/>
        <v>土</v>
      </c>
      <c r="BB29" s="8" t="str">
        <f t="shared" si="70"/>
        <v>日</v>
      </c>
      <c r="BC29" s="8" t="str">
        <f t="shared" si="70"/>
        <v>月</v>
      </c>
      <c r="BD29" s="8" t="str">
        <f t="shared" si="70"/>
        <v>火</v>
      </c>
      <c r="BE29" s="8" t="str">
        <f t="shared" si="70"/>
        <v>水</v>
      </c>
      <c r="BF29" s="8" t="str">
        <f t="shared" si="70"/>
        <v>木</v>
      </c>
      <c r="BG29" s="8" t="str">
        <f t="shared" si="70"/>
        <v>金</v>
      </c>
      <c r="BH29" s="8" t="str">
        <f t="shared" si="70"/>
        <v>土</v>
      </c>
      <c r="BI29" s="8" t="str">
        <f t="shared" si="70"/>
        <v>日</v>
      </c>
      <c r="BJ29" s="8" t="str">
        <f t="shared" si="70"/>
        <v>月</v>
      </c>
      <c r="BK29" s="8" t="str">
        <f t="shared" si="70"/>
        <v>火</v>
      </c>
      <c r="BL29" s="8" t="str">
        <f t="shared" si="70"/>
        <v>水</v>
      </c>
      <c r="BM29" s="8" t="str">
        <f t="shared" si="70"/>
        <v>木</v>
      </c>
      <c r="BN29" s="8" t="str">
        <f t="shared" si="70"/>
        <v>金</v>
      </c>
      <c r="BO29" s="8" t="str">
        <f t="shared" si="70"/>
        <v>土</v>
      </c>
      <c r="BP29" s="8" t="str">
        <f t="shared" si="70"/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9" t="s">
        <v>1</v>
      </c>
      <c r="BT29" s="50"/>
      <c r="BU29" s="8" t="str">
        <f>TEXT(BU28,"aaa")</f>
        <v>日</v>
      </c>
      <c r="BV29" s="8" t="str">
        <f t="shared" ref="BV29:CY29" si="71">TEXT(BV28,"aaa")</f>
        <v>月</v>
      </c>
      <c r="BW29" s="8" t="str">
        <f t="shared" si="71"/>
        <v>火</v>
      </c>
      <c r="BX29" s="8" t="str">
        <f t="shared" si="71"/>
        <v>水</v>
      </c>
      <c r="BY29" s="8" t="str">
        <f t="shared" si="71"/>
        <v>木</v>
      </c>
      <c r="BZ29" s="8" t="str">
        <f t="shared" si="71"/>
        <v>金</v>
      </c>
      <c r="CA29" s="8" t="str">
        <f t="shared" si="71"/>
        <v>土</v>
      </c>
      <c r="CB29" s="8" t="str">
        <f t="shared" si="71"/>
        <v>日</v>
      </c>
      <c r="CC29" s="8" t="str">
        <f t="shared" si="71"/>
        <v>月</v>
      </c>
      <c r="CD29" s="8" t="str">
        <f t="shared" si="71"/>
        <v>火</v>
      </c>
      <c r="CE29" s="8" t="str">
        <f t="shared" si="71"/>
        <v>水</v>
      </c>
      <c r="CF29" s="8" t="str">
        <f t="shared" si="71"/>
        <v>木</v>
      </c>
      <c r="CG29" s="8" t="str">
        <f t="shared" si="71"/>
        <v>金</v>
      </c>
      <c r="CH29" s="8" t="str">
        <f t="shared" si="71"/>
        <v>土</v>
      </c>
      <c r="CI29" s="8" t="str">
        <f t="shared" si="71"/>
        <v>日</v>
      </c>
      <c r="CJ29" s="8" t="str">
        <f t="shared" si="71"/>
        <v>月</v>
      </c>
      <c r="CK29" s="8" t="str">
        <f t="shared" si="71"/>
        <v>火</v>
      </c>
      <c r="CL29" s="8" t="str">
        <f t="shared" si="71"/>
        <v>水</v>
      </c>
      <c r="CM29" s="8" t="str">
        <f t="shared" si="71"/>
        <v>木</v>
      </c>
      <c r="CN29" s="8" t="str">
        <f t="shared" si="71"/>
        <v>金</v>
      </c>
      <c r="CO29" s="8" t="str">
        <f t="shared" si="71"/>
        <v>土</v>
      </c>
      <c r="CP29" s="8" t="str">
        <f t="shared" si="71"/>
        <v>日</v>
      </c>
      <c r="CQ29" s="8" t="str">
        <f t="shared" si="71"/>
        <v>月</v>
      </c>
      <c r="CR29" s="8" t="str">
        <f t="shared" si="71"/>
        <v>火</v>
      </c>
      <c r="CS29" s="8" t="str">
        <f t="shared" si="71"/>
        <v>水</v>
      </c>
      <c r="CT29" s="8" t="str">
        <f t="shared" si="71"/>
        <v>木</v>
      </c>
      <c r="CU29" s="8" t="str">
        <f t="shared" si="71"/>
        <v>金</v>
      </c>
      <c r="CV29" s="8" t="str">
        <f t="shared" si="71"/>
        <v>土</v>
      </c>
      <c r="CW29" s="8" t="str">
        <f t="shared" si="71"/>
        <v>日</v>
      </c>
      <c r="CX29" s="8" t="str">
        <f t="shared" si="71"/>
        <v>月</v>
      </c>
      <c r="CY29" s="8" t="str">
        <f t="shared" si="71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9" t="s">
        <v>1</v>
      </c>
      <c r="DC29" s="50"/>
      <c r="DD29" s="8" t="str">
        <f>TEXT(DD28,"aaa")</f>
        <v>土</v>
      </c>
      <c r="DE29" s="8" t="str">
        <f t="shared" ref="DE29:EH29" si="72">TEXT(DE28,"aaa")</f>
        <v>日</v>
      </c>
      <c r="DF29" s="8" t="str">
        <f t="shared" si="72"/>
        <v>月</v>
      </c>
      <c r="DG29" s="8" t="str">
        <f t="shared" si="72"/>
        <v>火</v>
      </c>
      <c r="DH29" s="8" t="str">
        <f t="shared" si="72"/>
        <v>水</v>
      </c>
      <c r="DI29" s="8" t="str">
        <f t="shared" si="72"/>
        <v>木</v>
      </c>
      <c r="DJ29" s="8" t="str">
        <f t="shared" si="72"/>
        <v>金</v>
      </c>
      <c r="DK29" s="8" t="str">
        <f t="shared" si="72"/>
        <v>土</v>
      </c>
      <c r="DL29" s="8" t="str">
        <f t="shared" si="72"/>
        <v>日</v>
      </c>
      <c r="DM29" s="8" t="str">
        <f t="shared" si="72"/>
        <v>月</v>
      </c>
      <c r="DN29" s="8" t="str">
        <f t="shared" si="72"/>
        <v>火</v>
      </c>
      <c r="DO29" s="8" t="str">
        <f t="shared" si="72"/>
        <v>水</v>
      </c>
      <c r="DP29" s="8" t="str">
        <f t="shared" si="72"/>
        <v>木</v>
      </c>
      <c r="DQ29" s="8" t="str">
        <f t="shared" si="72"/>
        <v>金</v>
      </c>
      <c r="DR29" s="8" t="str">
        <f t="shared" si="72"/>
        <v>土</v>
      </c>
      <c r="DS29" s="8" t="str">
        <f t="shared" si="72"/>
        <v>日</v>
      </c>
      <c r="DT29" s="8" t="str">
        <f t="shared" si="72"/>
        <v>月</v>
      </c>
      <c r="DU29" s="8" t="str">
        <f t="shared" si="72"/>
        <v>火</v>
      </c>
      <c r="DV29" s="8" t="str">
        <f t="shared" si="72"/>
        <v>水</v>
      </c>
      <c r="DW29" s="8" t="str">
        <f t="shared" si="72"/>
        <v>木</v>
      </c>
      <c r="DX29" s="8" t="str">
        <f t="shared" si="72"/>
        <v>金</v>
      </c>
      <c r="DY29" s="8" t="str">
        <f t="shared" si="72"/>
        <v>土</v>
      </c>
      <c r="DZ29" s="8" t="str">
        <f t="shared" si="72"/>
        <v>日</v>
      </c>
      <c r="EA29" s="8" t="str">
        <f t="shared" si="72"/>
        <v>月</v>
      </c>
      <c r="EB29" s="8" t="str">
        <f t="shared" si="72"/>
        <v>火</v>
      </c>
      <c r="EC29" s="8" t="str">
        <f t="shared" si="72"/>
        <v>水</v>
      </c>
      <c r="ED29" s="8" t="str">
        <f t="shared" si="72"/>
        <v>木</v>
      </c>
      <c r="EE29" s="8" t="str">
        <f t="shared" si="72"/>
        <v>金</v>
      </c>
      <c r="EF29" s="8" t="str">
        <f t="shared" si="72"/>
        <v>土</v>
      </c>
      <c r="EG29" s="8" t="str">
        <f t="shared" si="72"/>
        <v>日</v>
      </c>
      <c r="EH29" s="8" t="str">
        <f t="shared" si="72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9" t="s">
        <v>2</v>
      </c>
      <c r="B30" s="50"/>
      <c r="C30" s="16" t="s">
        <v>12</v>
      </c>
      <c r="D30" s="16" t="s">
        <v>12</v>
      </c>
      <c r="E30" s="16"/>
      <c r="F30" s="16"/>
      <c r="G30" s="16"/>
      <c r="H30" s="16"/>
      <c r="I30" s="16"/>
      <c r="J30" s="16" t="s">
        <v>12</v>
      </c>
      <c r="K30" s="16" t="s">
        <v>12</v>
      </c>
      <c r="L30" s="16"/>
      <c r="M30" s="16"/>
      <c r="N30" s="16"/>
      <c r="O30" s="16"/>
      <c r="P30" s="16"/>
      <c r="Q30" s="16" t="s">
        <v>12</v>
      </c>
      <c r="R30" s="16" t="s">
        <v>12</v>
      </c>
      <c r="S30" s="16"/>
      <c r="T30" s="16"/>
      <c r="U30" s="16"/>
      <c r="V30" s="16"/>
      <c r="W30" s="16"/>
      <c r="X30" s="16" t="s">
        <v>12</v>
      </c>
      <c r="Y30" s="16" t="s">
        <v>12</v>
      </c>
      <c r="Z30" s="16"/>
      <c r="AA30" s="16"/>
      <c r="AB30" s="16"/>
      <c r="AC30" s="16"/>
      <c r="AD30" s="16"/>
      <c r="AE30" s="16"/>
      <c r="AF30" s="16"/>
      <c r="AG30" s="16"/>
      <c r="AH30" s="24">
        <f>COUNTIFS(C28:AG28,"&gt;="&amp;$W$5,C28:AG28,"&lt;="&amp;$AD$5,C30:AG30,"●")</f>
        <v>8</v>
      </c>
      <c r="AI30" s="24">
        <f>COUNTIFS(C28:AG28,"&gt;="&amp;$W$5,C28:AG28,"&lt;="&amp;$AD$5,C30:AG30,"▲")</f>
        <v>0</v>
      </c>
      <c r="AJ30" s="49" t="s">
        <v>2</v>
      </c>
      <c r="AK30" s="50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49" t="s">
        <v>2</v>
      </c>
      <c r="BT30" s="50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49" t="s">
        <v>2</v>
      </c>
      <c r="DC30" s="50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499999999999993" customHeight="1">
      <c r="A31" s="1"/>
      <c r="B31" s="1"/>
      <c r="C31" s="24">
        <f>IF(OR(C28=$AD$5,C28=$W$5),"★",)</f>
        <v>0</v>
      </c>
      <c r="D31" s="24">
        <f t="shared" ref="D31:AG31" si="73">IF(OR(D28=$AD$5,D28=$W$5),"★",)</f>
        <v>0</v>
      </c>
      <c r="E31" s="24">
        <f t="shared" si="73"/>
        <v>0</v>
      </c>
      <c r="F31" s="24">
        <f t="shared" si="73"/>
        <v>0</v>
      </c>
      <c r="G31" s="24">
        <f t="shared" si="73"/>
        <v>0</v>
      </c>
      <c r="H31" s="24">
        <f t="shared" si="73"/>
        <v>0</v>
      </c>
      <c r="I31" s="24">
        <f t="shared" si="73"/>
        <v>0</v>
      </c>
      <c r="J31" s="24">
        <f t="shared" si="73"/>
        <v>0</v>
      </c>
      <c r="K31" s="24">
        <f t="shared" si="73"/>
        <v>0</v>
      </c>
      <c r="L31" s="24">
        <f t="shared" si="73"/>
        <v>0</v>
      </c>
      <c r="M31" s="24">
        <f t="shared" si="73"/>
        <v>0</v>
      </c>
      <c r="N31" s="24">
        <f t="shared" si="73"/>
        <v>0</v>
      </c>
      <c r="O31" s="24">
        <f t="shared" si="73"/>
        <v>0</v>
      </c>
      <c r="P31" s="24">
        <f t="shared" si="73"/>
        <v>0</v>
      </c>
      <c r="Q31" s="24">
        <f t="shared" si="73"/>
        <v>0</v>
      </c>
      <c r="R31" s="24">
        <f t="shared" si="73"/>
        <v>0</v>
      </c>
      <c r="S31" s="24">
        <f t="shared" si="73"/>
        <v>0</v>
      </c>
      <c r="T31" s="24">
        <f t="shared" si="73"/>
        <v>0</v>
      </c>
      <c r="U31" s="24">
        <f t="shared" si="73"/>
        <v>0</v>
      </c>
      <c r="V31" s="24">
        <f t="shared" si="73"/>
        <v>0</v>
      </c>
      <c r="W31" s="24">
        <f t="shared" si="73"/>
        <v>0</v>
      </c>
      <c r="X31" s="24">
        <f t="shared" si="73"/>
        <v>0</v>
      </c>
      <c r="Y31" s="24">
        <f t="shared" si="73"/>
        <v>0</v>
      </c>
      <c r="Z31" s="24">
        <f t="shared" si="73"/>
        <v>0</v>
      </c>
      <c r="AA31" s="24">
        <f t="shared" si="73"/>
        <v>0</v>
      </c>
      <c r="AB31" s="24">
        <f t="shared" si="73"/>
        <v>0</v>
      </c>
      <c r="AC31" s="24">
        <f t="shared" si="73"/>
        <v>0</v>
      </c>
      <c r="AD31" s="24">
        <f t="shared" si="73"/>
        <v>0</v>
      </c>
      <c r="AE31" s="24">
        <f t="shared" si="73"/>
        <v>0</v>
      </c>
      <c r="AF31" s="24">
        <f t="shared" si="73"/>
        <v>0</v>
      </c>
      <c r="AG31" s="24">
        <f t="shared" si="73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74">IF(OR(AM28=$AD$5,AM28=$W$5),"★",)</f>
        <v>0</v>
      </c>
      <c r="AN31" s="24">
        <f t="shared" si="74"/>
        <v>0</v>
      </c>
      <c r="AO31" s="24">
        <f t="shared" si="74"/>
        <v>0</v>
      </c>
      <c r="AP31" s="24">
        <f t="shared" si="74"/>
        <v>0</v>
      </c>
      <c r="AQ31" s="24">
        <f t="shared" si="74"/>
        <v>0</v>
      </c>
      <c r="AR31" s="24">
        <f t="shared" si="74"/>
        <v>0</v>
      </c>
      <c r="AS31" s="24">
        <f t="shared" si="74"/>
        <v>0</v>
      </c>
      <c r="AT31" s="24">
        <f t="shared" si="74"/>
        <v>0</v>
      </c>
      <c r="AU31" s="24">
        <f t="shared" si="74"/>
        <v>0</v>
      </c>
      <c r="AV31" s="24">
        <f t="shared" si="74"/>
        <v>0</v>
      </c>
      <c r="AW31" s="24">
        <f t="shared" si="74"/>
        <v>0</v>
      </c>
      <c r="AX31" s="24">
        <f t="shared" si="74"/>
        <v>0</v>
      </c>
      <c r="AY31" s="24">
        <f t="shared" si="74"/>
        <v>0</v>
      </c>
      <c r="AZ31" s="24">
        <f t="shared" si="74"/>
        <v>0</v>
      </c>
      <c r="BA31" s="24">
        <f t="shared" si="74"/>
        <v>0</v>
      </c>
      <c r="BB31" s="24">
        <f t="shared" si="74"/>
        <v>0</v>
      </c>
      <c r="BC31" s="24">
        <f t="shared" si="74"/>
        <v>0</v>
      </c>
      <c r="BD31" s="24">
        <f t="shared" si="74"/>
        <v>0</v>
      </c>
      <c r="BE31" s="24">
        <f t="shared" si="74"/>
        <v>0</v>
      </c>
      <c r="BF31" s="24">
        <f t="shared" si="74"/>
        <v>0</v>
      </c>
      <c r="BG31" s="24">
        <f t="shared" si="74"/>
        <v>0</v>
      </c>
      <c r="BH31" s="24">
        <f t="shared" si="74"/>
        <v>0</v>
      </c>
      <c r="BI31" s="24">
        <f t="shared" si="74"/>
        <v>0</v>
      </c>
      <c r="BJ31" s="24">
        <f t="shared" si="74"/>
        <v>0</v>
      </c>
      <c r="BK31" s="24">
        <f t="shared" si="74"/>
        <v>0</v>
      </c>
      <c r="BL31" s="24">
        <f t="shared" si="74"/>
        <v>0</v>
      </c>
      <c r="BM31" s="24">
        <f t="shared" si="74"/>
        <v>0</v>
      </c>
      <c r="BN31" s="24">
        <f t="shared" si="74"/>
        <v>0</v>
      </c>
      <c r="BO31" s="24">
        <f t="shared" si="74"/>
        <v>0</v>
      </c>
      <c r="BP31" s="24">
        <f t="shared" si="74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75">IF(OR(BV28=$AD$5,BV28=$W$5),"★",)</f>
        <v>0</v>
      </c>
      <c r="BW31" s="24">
        <f t="shared" si="75"/>
        <v>0</v>
      </c>
      <c r="BX31" s="24">
        <f t="shared" si="75"/>
        <v>0</v>
      </c>
      <c r="BY31" s="24">
        <f t="shared" si="75"/>
        <v>0</v>
      </c>
      <c r="BZ31" s="24">
        <f t="shared" si="75"/>
        <v>0</v>
      </c>
      <c r="CA31" s="24">
        <f t="shared" si="75"/>
        <v>0</v>
      </c>
      <c r="CB31" s="24">
        <f t="shared" si="75"/>
        <v>0</v>
      </c>
      <c r="CC31" s="24">
        <f t="shared" si="75"/>
        <v>0</v>
      </c>
      <c r="CD31" s="24">
        <f t="shared" si="75"/>
        <v>0</v>
      </c>
      <c r="CE31" s="24">
        <f t="shared" si="75"/>
        <v>0</v>
      </c>
      <c r="CF31" s="24">
        <f t="shared" si="75"/>
        <v>0</v>
      </c>
      <c r="CG31" s="24">
        <f t="shared" si="75"/>
        <v>0</v>
      </c>
      <c r="CH31" s="24">
        <f t="shared" si="75"/>
        <v>0</v>
      </c>
      <c r="CI31" s="24">
        <f t="shared" si="75"/>
        <v>0</v>
      </c>
      <c r="CJ31" s="24">
        <f t="shared" si="75"/>
        <v>0</v>
      </c>
      <c r="CK31" s="24">
        <f t="shared" si="75"/>
        <v>0</v>
      </c>
      <c r="CL31" s="24">
        <f t="shared" si="75"/>
        <v>0</v>
      </c>
      <c r="CM31" s="24">
        <f t="shared" si="75"/>
        <v>0</v>
      </c>
      <c r="CN31" s="24">
        <f t="shared" si="75"/>
        <v>0</v>
      </c>
      <c r="CO31" s="24">
        <f t="shared" si="75"/>
        <v>0</v>
      </c>
      <c r="CP31" s="24">
        <f t="shared" si="75"/>
        <v>0</v>
      </c>
      <c r="CQ31" s="24">
        <f t="shared" si="75"/>
        <v>0</v>
      </c>
      <c r="CR31" s="24">
        <f t="shared" si="75"/>
        <v>0</v>
      </c>
      <c r="CS31" s="24">
        <f t="shared" si="75"/>
        <v>0</v>
      </c>
      <c r="CT31" s="24">
        <f t="shared" si="75"/>
        <v>0</v>
      </c>
      <c r="CU31" s="24">
        <f t="shared" si="75"/>
        <v>0</v>
      </c>
      <c r="CV31" s="24">
        <f t="shared" si="75"/>
        <v>0</v>
      </c>
      <c r="CW31" s="24">
        <f t="shared" si="75"/>
        <v>0</v>
      </c>
      <c r="CX31" s="24">
        <f t="shared" si="75"/>
        <v>0</v>
      </c>
      <c r="CY31" s="24">
        <f t="shared" si="75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76">IF(OR(DE28=$AD$5,DE28=$W$5),"★",)</f>
        <v>0</v>
      </c>
      <c r="DF31" s="24">
        <f t="shared" si="76"/>
        <v>0</v>
      </c>
      <c r="DG31" s="24">
        <f t="shared" si="76"/>
        <v>0</v>
      </c>
      <c r="DH31" s="24">
        <f t="shared" si="76"/>
        <v>0</v>
      </c>
      <c r="DI31" s="24">
        <f t="shared" si="76"/>
        <v>0</v>
      </c>
      <c r="DJ31" s="24">
        <f t="shared" si="76"/>
        <v>0</v>
      </c>
      <c r="DK31" s="24">
        <f t="shared" si="76"/>
        <v>0</v>
      </c>
      <c r="DL31" s="24">
        <f t="shared" si="76"/>
        <v>0</v>
      </c>
      <c r="DM31" s="24">
        <f t="shared" si="76"/>
        <v>0</v>
      </c>
      <c r="DN31" s="24">
        <f t="shared" si="76"/>
        <v>0</v>
      </c>
      <c r="DO31" s="24">
        <f t="shared" si="76"/>
        <v>0</v>
      </c>
      <c r="DP31" s="24">
        <f t="shared" si="76"/>
        <v>0</v>
      </c>
      <c r="DQ31" s="24">
        <f t="shared" si="76"/>
        <v>0</v>
      </c>
      <c r="DR31" s="24">
        <f t="shared" si="76"/>
        <v>0</v>
      </c>
      <c r="DS31" s="24">
        <f t="shared" si="76"/>
        <v>0</v>
      </c>
      <c r="DT31" s="24">
        <f t="shared" si="76"/>
        <v>0</v>
      </c>
      <c r="DU31" s="24">
        <f t="shared" si="76"/>
        <v>0</v>
      </c>
      <c r="DV31" s="24">
        <f t="shared" si="76"/>
        <v>0</v>
      </c>
      <c r="DW31" s="24">
        <f t="shared" si="76"/>
        <v>0</v>
      </c>
      <c r="DX31" s="24">
        <f t="shared" si="76"/>
        <v>0</v>
      </c>
      <c r="DY31" s="24">
        <f t="shared" si="76"/>
        <v>0</v>
      </c>
      <c r="DZ31" s="24">
        <f t="shared" si="76"/>
        <v>0</v>
      </c>
      <c r="EA31" s="24">
        <f t="shared" si="76"/>
        <v>0</v>
      </c>
      <c r="EB31" s="24">
        <f t="shared" si="76"/>
        <v>0</v>
      </c>
      <c r="EC31" s="24">
        <f t="shared" si="76"/>
        <v>0</v>
      </c>
      <c r="ED31" s="24">
        <f t="shared" si="76"/>
        <v>0</v>
      </c>
      <c r="EE31" s="24">
        <f t="shared" si="76"/>
        <v>0</v>
      </c>
      <c r="EF31" s="24">
        <f t="shared" si="76"/>
        <v>0</v>
      </c>
      <c r="EG31" s="24">
        <f t="shared" si="76"/>
        <v>0</v>
      </c>
      <c r="EH31" s="24">
        <f t="shared" si="76"/>
        <v>0</v>
      </c>
      <c r="EI31" s="32"/>
      <c r="EJ31" s="24"/>
    </row>
    <row r="32" spans="1:140" ht="19.5">
      <c r="A32" s="1"/>
      <c r="B32" s="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1">
        <f>C33</f>
        <v>45717</v>
      </c>
      <c r="Q32" s="51"/>
      <c r="R32" s="51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26" t="s">
        <v>22</v>
      </c>
      <c r="AG32" s="25" t="str">
        <f>IF(AH35&gt;=AI34,"OK","NG")</f>
        <v>OK</v>
      </c>
      <c r="AH32" s="24">
        <f>IFERROR(IF(AG32="NG",1,0),0)</f>
        <v>0</v>
      </c>
      <c r="AI32" s="24"/>
      <c r="AJ32" s="1"/>
      <c r="AK32" s="1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51">
        <f>AL33</f>
        <v>45901</v>
      </c>
      <c r="AZ32" s="51"/>
      <c r="BA32" s="51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51">
        <f>BU33</f>
        <v>46082</v>
      </c>
      <c r="CI32" s="51"/>
      <c r="CJ32" s="51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51">
        <f>DD33</f>
        <v>46266</v>
      </c>
      <c r="DR32" s="51"/>
      <c r="DS32" s="51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9" t="s">
        <v>6</v>
      </c>
      <c r="B33" s="50"/>
      <c r="C33" s="7">
        <f>DATE(YEAR(AH28),MONTH(AH28),1)</f>
        <v>45717</v>
      </c>
      <c r="D33" s="7">
        <f>C33+DAY(1)</f>
        <v>45718</v>
      </c>
      <c r="E33" s="7">
        <f t="shared" ref="E33:AH33" si="77">D33+DAY(1)</f>
        <v>45719</v>
      </c>
      <c r="F33" s="7">
        <f t="shared" si="77"/>
        <v>45720</v>
      </c>
      <c r="G33" s="7">
        <f t="shared" si="77"/>
        <v>45721</v>
      </c>
      <c r="H33" s="7">
        <f t="shared" si="77"/>
        <v>45722</v>
      </c>
      <c r="I33" s="7">
        <f t="shared" si="77"/>
        <v>45723</v>
      </c>
      <c r="J33" s="7">
        <f t="shared" si="77"/>
        <v>45724</v>
      </c>
      <c r="K33" s="7">
        <f t="shared" si="77"/>
        <v>45725</v>
      </c>
      <c r="L33" s="7">
        <f t="shared" si="77"/>
        <v>45726</v>
      </c>
      <c r="M33" s="7">
        <f t="shared" si="77"/>
        <v>45727</v>
      </c>
      <c r="N33" s="7">
        <f t="shared" si="77"/>
        <v>45728</v>
      </c>
      <c r="O33" s="7">
        <f t="shared" si="77"/>
        <v>45729</v>
      </c>
      <c r="P33" s="7">
        <f t="shared" si="77"/>
        <v>45730</v>
      </c>
      <c r="Q33" s="7">
        <f t="shared" si="77"/>
        <v>45731</v>
      </c>
      <c r="R33" s="7">
        <f t="shared" si="77"/>
        <v>45732</v>
      </c>
      <c r="S33" s="7">
        <f t="shared" si="77"/>
        <v>45733</v>
      </c>
      <c r="T33" s="7">
        <f t="shared" si="77"/>
        <v>45734</v>
      </c>
      <c r="U33" s="7">
        <f t="shared" si="77"/>
        <v>45735</v>
      </c>
      <c r="V33" s="7">
        <f t="shared" si="77"/>
        <v>45736</v>
      </c>
      <c r="W33" s="7">
        <f t="shared" si="77"/>
        <v>45737</v>
      </c>
      <c r="X33" s="7">
        <f>W33+DAY(1)</f>
        <v>45738</v>
      </c>
      <c r="Y33" s="7">
        <f t="shared" si="77"/>
        <v>45739</v>
      </c>
      <c r="Z33" s="7">
        <f t="shared" si="77"/>
        <v>45740</v>
      </c>
      <c r="AA33" s="7">
        <f t="shared" si="77"/>
        <v>45741</v>
      </c>
      <c r="AB33" s="7">
        <f t="shared" si="77"/>
        <v>45742</v>
      </c>
      <c r="AC33" s="7">
        <f t="shared" si="77"/>
        <v>45743</v>
      </c>
      <c r="AD33" s="7">
        <f t="shared" si="77"/>
        <v>45744</v>
      </c>
      <c r="AE33" s="7">
        <f t="shared" si="77"/>
        <v>45745</v>
      </c>
      <c r="AF33" s="7">
        <f t="shared" si="77"/>
        <v>45746</v>
      </c>
      <c r="AG33" s="7">
        <f t="shared" si="77"/>
        <v>45747</v>
      </c>
      <c r="AH33" s="31">
        <f t="shared" si="77"/>
        <v>45748</v>
      </c>
      <c r="AI33" s="24"/>
      <c r="AJ33" s="49" t="s">
        <v>6</v>
      </c>
      <c r="AK33" s="50"/>
      <c r="AL33" s="7">
        <f>DATE(YEAR(BQ28),MONTH(BQ28),1)</f>
        <v>45901</v>
      </c>
      <c r="AM33" s="7">
        <f>AL33+DAY(1)</f>
        <v>45902</v>
      </c>
      <c r="AN33" s="7">
        <f t="shared" ref="AN33:BF33" si="78">AM33+DAY(1)</f>
        <v>45903</v>
      </c>
      <c r="AO33" s="7">
        <f t="shared" si="78"/>
        <v>45904</v>
      </c>
      <c r="AP33" s="7">
        <f t="shared" si="78"/>
        <v>45905</v>
      </c>
      <c r="AQ33" s="7">
        <f t="shared" si="78"/>
        <v>45906</v>
      </c>
      <c r="AR33" s="7">
        <f t="shared" si="78"/>
        <v>45907</v>
      </c>
      <c r="AS33" s="7">
        <f t="shared" si="78"/>
        <v>45908</v>
      </c>
      <c r="AT33" s="7">
        <f t="shared" si="78"/>
        <v>45909</v>
      </c>
      <c r="AU33" s="7">
        <f t="shared" si="78"/>
        <v>45910</v>
      </c>
      <c r="AV33" s="7">
        <f t="shared" si="78"/>
        <v>45911</v>
      </c>
      <c r="AW33" s="7">
        <f t="shared" si="78"/>
        <v>45912</v>
      </c>
      <c r="AX33" s="7">
        <f t="shared" si="78"/>
        <v>45913</v>
      </c>
      <c r="AY33" s="7">
        <f t="shared" si="78"/>
        <v>45914</v>
      </c>
      <c r="AZ33" s="7">
        <f t="shared" si="78"/>
        <v>45915</v>
      </c>
      <c r="BA33" s="7">
        <f t="shared" si="78"/>
        <v>45916</v>
      </c>
      <c r="BB33" s="7">
        <f t="shared" si="78"/>
        <v>45917</v>
      </c>
      <c r="BC33" s="7">
        <f t="shared" si="78"/>
        <v>45918</v>
      </c>
      <c r="BD33" s="7">
        <f t="shared" si="78"/>
        <v>45919</v>
      </c>
      <c r="BE33" s="7">
        <f t="shared" si="78"/>
        <v>45920</v>
      </c>
      <c r="BF33" s="7">
        <f t="shared" si="78"/>
        <v>45921</v>
      </c>
      <c r="BG33" s="7">
        <f>BF33+DAY(1)</f>
        <v>45922</v>
      </c>
      <c r="BH33" s="7">
        <f t="shared" ref="BH33:BP33" si="79">BG33+DAY(1)</f>
        <v>45923</v>
      </c>
      <c r="BI33" s="7">
        <f t="shared" si="79"/>
        <v>45924</v>
      </c>
      <c r="BJ33" s="7">
        <f t="shared" si="79"/>
        <v>45925</v>
      </c>
      <c r="BK33" s="7">
        <f t="shared" si="79"/>
        <v>45926</v>
      </c>
      <c r="BL33" s="7">
        <f t="shared" si="79"/>
        <v>45927</v>
      </c>
      <c r="BM33" s="7">
        <f t="shared" si="79"/>
        <v>45928</v>
      </c>
      <c r="BN33" s="7">
        <f t="shared" si="79"/>
        <v>45929</v>
      </c>
      <c r="BO33" s="7">
        <f t="shared" si="79"/>
        <v>45930</v>
      </c>
      <c r="BP33" s="7">
        <f t="shared" si="79"/>
        <v>45931</v>
      </c>
      <c r="BQ33" s="31">
        <f>BP33+DAY(1)</f>
        <v>45932</v>
      </c>
      <c r="BR33" s="33">
        <f>DATE(YEAR(BQ33),MONTH(BQ33),1)</f>
        <v>45931</v>
      </c>
      <c r="BS33" s="49" t="s">
        <v>6</v>
      </c>
      <c r="BT33" s="50"/>
      <c r="BU33" s="7">
        <f>DATE(YEAR(CZ28),MONTH(CZ28),1)</f>
        <v>46082</v>
      </c>
      <c r="BV33" s="7">
        <f>BU33+DAY(1)</f>
        <v>46083</v>
      </c>
      <c r="BW33" s="7">
        <f t="shared" ref="BW33:CO33" si="80">BV33+DAY(1)</f>
        <v>46084</v>
      </c>
      <c r="BX33" s="7">
        <f t="shared" si="80"/>
        <v>46085</v>
      </c>
      <c r="BY33" s="7">
        <f t="shared" si="80"/>
        <v>46086</v>
      </c>
      <c r="BZ33" s="7">
        <f t="shared" si="80"/>
        <v>46087</v>
      </c>
      <c r="CA33" s="7">
        <f t="shared" si="80"/>
        <v>46088</v>
      </c>
      <c r="CB33" s="7">
        <f t="shared" si="80"/>
        <v>46089</v>
      </c>
      <c r="CC33" s="7">
        <f t="shared" si="80"/>
        <v>46090</v>
      </c>
      <c r="CD33" s="7">
        <f t="shared" si="80"/>
        <v>46091</v>
      </c>
      <c r="CE33" s="7">
        <f t="shared" si="80"/>
        <v>46092</v>
      </c>
      <c r="CF33" s="7">
        <f t="shared" si="80"/>
        <v>46093</v>
      </c>
      <c r="CG33" s="7">
        <f t="shared" si="80"/>
        <v>46094</v>
      </c>
      <c r="CH33" s="7">
        <f t="shared" si="80"/>
        <v>46095</v>
      </c>
      <c r="CI33" s="7">
        <f t="shared" si="80"/>
        <v>46096</v>
      </c>
      <c r="CJ33" s="7">
        <f t="shared" si="80"/>
        <v>46097</v>
      </c>
      <c r="CK33" s="7">
        <f t="shared" si="80"/>
        <v>46098</v>
      </c>
      <c r="CL33" s="7">
        <f t="shared" si="80"/>
        <v>46099</v>
      </c>
      <c r="CM33" s="7">
        <f t="shared" si="80"/>
        <v>46100</v>
      </c>
      <c r="CN33" s="7">
        <f t="shared" si="80"/>
        <v>46101</v>
      </c>
      <c r="CO33" s="7">
        <f t="shared" si="80"/>
        <v>46102</v>
      </c>
      <c r="CP33" s="7">
        <f>CO33+DAY(1)</f>
        <v>46103</v>
      </c>
      <c r="CQ33" s="7">
        <f t="shared" ref="CQ33:CY33" si="81">CP33+DAY(1)</f>
        <v>46104</v>
      </c>
      <c r="CR33" s="7">
        <f t="shared" si="81"/>
        <v>46105</v>
      </c>
      <c r="CS33" s="7">
        <f t="shared" si="81"/>
        <v>46106</v>
      </c>
      <c r="CT33" s="7">
        <f t="shared" si="81"/>
        <v>46107</v>
      </c>
      <c r="CU33" s="7">
        <f t="shared" si="81"/>
        <v>46108</v>
      </c>
      <c r="CV33" s="7">
        <f t="shared" si="81"/>
        <v>46109</v>
      </c>
      <c r="CW33" s="7">
        <f t="shared" si="81"/>
        <v>46110</v>
      </c>
      <c r="CX33" s="7">
        <f t="shared" si="81"/>
        <v>46111</v>
      </c>
      <c r="CY33" s="7">
        <f t="shared" si="81"/>
        <v>46112</v>
      </c>
      <c r="CZ33" s="31">
        <f>CY33+DAY(1)</f>
        <v>46113</v>
      </c>
      <c r="DA33" s="33">
        <f>DATE(YEAR(CZ33),MONTH(CZ33),1)</f>
        <v>46113</v>
      </c>
      <c r="DB33" s="49" t="s">
        <v>6</v>
      </c>
      <c r="DC33" s="50"/>
      <c r="DD33" s="7">
        <f>DATE(YEAR(EI28),MONTH(EI28),1)</f>
        <v>46266</v>
      </c>
      <c r="DE33" s="7">
        <f>DD33+DAY(1)</f>
        <v>46267</v>
      </c>
      <c r="DF33" s="7">
        <f t="shared" ref="DF33:DX33" si="82">DE33+DAY(1)</f>
        <v>46268</v>
      </c>
      <c r="DG33" s="7">
        <f t="shared" si="82"/>
        <v>46269</v>
      </c>
      <c r="DH33" s="7">
        <f t="shared" si="82"/>
        <v>46270</v>
      </c>
      <c r="DI33" s="7">
        <f t="shared" si="82"/>
        <v>46271</v>
      </c>
      <c r="DJ33" s="7">
        <f t="shared" si="82"/>
        <v>46272</v>
      </c>
      <c r="DK33" s="7">
        <f t="shared" si="82"/>
        <v>46273</v>
      </c>
      <c r="DL33" s="7">
        <f t="shared" si="82"/>
        <v>46274</v>
      </c>
      <c r="DM33" s="7">
        <f t="shared" si="82"/>
        <v>46275</v>
      </c>
      <c r="DN33" s="7">
        <f t="shared" si="82"/>
        <v>46276</v>
      </c>
      <c r="DO33" s="7">
        <f t="shared" si="82"/>
        <v>46277</v>
      </c>
      <c r="DP33" s="7">
        <f t="shared" si="82"/>
        <v>46278</v>
      </c>
      <c r="DQ33" s="7">
        <f t="shared" si="82"/>
        <v>46279</v>
      </c>
      <c r="DR33" s="7">
        <f t="shared" si="82"/>
        <v>46280</v>
      </c>
      <c r="DS33" s="7">
        <f t="shared" si="82"/>
        <v>46281</v>
      </c>
      <c r="DT33" s="7">
        <f t="shared" si="82"/>
        <v>46282</v>
      </c>
      <c r="DU33" s="7">
        <f t="shared" si="82"/>
        <v>46283</v>
      </c>
      <c r="DV33" s="7">
        <f t="shared" si="82"/>
        <v>46284</v>
      </c>
      <c r="DW33" s="7">
        <f t="shared" si="82"/>
        <v>46285</v>
      </c>
      <c r="DX33" s="7">
        <f t="shared" si="82"/>
        <v>46286</v>
      </c>
      <c r="DY33" s="7">
        <f>DX33+DAY(1)</f>
        <v>46287</v>
      </c>
      <c r="DZ33" s="7">
        <f t="shared" ref="DZ33:EE33" si="83">DY33+DAY(1)</f>
        <v>46288</v>
      </c>
      <c r="EA33" s="7">
        <f t="shared" si="83"/>
        <v>46289</v>
      </c>
      <c r="EB33" s="7">
        <f t="shared" si="83"/>
        <v>46290</v>
      </c>
      <c r="EC33" s="7">
        <f t="shared" si="83"/>
        <v>46291</v>
      </c>
      <c r="ED33" s="7">
        <f t="shared" si="83"/>
        <v>46292</v>
      </c>
      <c r="EE33" s="7">
        <f t="shared" si="83"/>
        <v>46293</v>
      </c>
      <c r="EF33" s="7">
        <f>EE33+DAY(1)</f>
        <v>46294</v>
      </c>
      <c r="EG33" s="7">
        <f>EF33+DAY(1)</f>
        <v>46295</v>
      </c>
      <c r="EH33" s="7">
        <f t="shared" ref="EH33" si="84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9" t="s">
        <v>1</v>
      </c>
      <c r="B34" s="50"/>
      <c r="C34" s="8" t="str">
        <f>TEXT(C33,"aaa")</f>
        <v>土</v>
      </c>
      <c r="D34" s="8" t="str">
        <f t="shared" ref="D34:AG34" si="85">TEXT(D33,"aaa")</f>
        <v>日</v>
      </c>
      <c r="E34" s="8" t="str">
        <f t="shared" si="85"/>
        <v>月</v>
      </c>
      <c r="F34" s="8" t="str">
        <f t="shared" si="85"/>
        <v>火</v>
      </c>
      <c r="G34" s="8" t="str">
        <f t="shared" si="85"/>
        <v>水</v>
      </c>
      <c r="H34" s="8" t="str">
        <f t="shared" si="85"/>
        <v>木</v>
      </c>
      <c r="I34" s="8" t="str">
        <f t="shared" si="85"/>
        <v>金</v>
      </c>
      <c r="J34" s="8" t="str">
        <f t="shared" si="85"/>
        <v>土</v>
      </c>
      <c r="K34" s="8" t="str">
        <f t="shared" si="85"/>
        <v>日</v>
      </c>
      <c r="L34" s="8" t="str">
        <f t="shared" si="85"/>
        <v>月</v>
      </c>
      <c r="M34" s="8" t="str">
        <f t="shared" si="85"/>
        <v>火</v>
      </c>
      <c r="N34" s="8" t="str">
        <f t="shared" si="85"/>
        <v>水</v>
      </c>
      <c r="O34" s="8" t="str">
        <f t="shared" si="85"/>
        <v>木</v>
      </c>
      <c r="P34" s="8" t="str">
        <f t="shared" si="85"/>
        <v>金</v>
      </c>
      <c r="Q34" s="8" t="str">
        <f t="shared" si="85"/>
        <v>土</v>
      </c>
      <c r="R34" s="8" t="str">
        <f t="shared" si="85"/>
        <v>日</v>
      </c>
      <c r="S34" s="8" t="str">
        <f t="shared" si="85"/>
        <v>月</v>
      </c>
      <c r="T34" s="8" t="str">
        <f t="shared" si="85"/>
        <v>火</v>
      </c>
      <c r="U34" s="8" t="str">
        <f t="shared" si="85"/>
        <v>水</v>
      </c>
      <c r="V34" s="8" t="str">
        <f t="shared" si="85"/>
        <v>木</v>
      </c>
      <c r="W34" s="8" t="str">
        <f t="shared" si="85"/>
        <v>金</v>
      </c>
      <c r="X34" s="8" t="str">
        <f t="shared" si="85"/>
        <v>土</v>
      </c>
      <c r="Y34" s="8" t="str">
        <f t="shared" si="85"/>
        <v>日</v>
      </c>
      <c r="Z34" s="8" t="str">
        <f t="shared" si="85"/>
        <v>月</v>
      </c>
      <c r="AA34" s="8" t="str">
        <f t="shared" si="85"/>
        <v>火</v>
      </c>
      <c r="AB34" s="8" t="str">
        <f t="shared" si="85"/>
        <v>水</v>
      </c>
      <c r="AC34" s="8" t="str">
        <f t="shared" si="85"/>
        <v>木</v>
      </c>
      <c r="AD34" s="8" t="str">
        <f t="shared" si="85"/>
        <v>金</v>
      </c>
      <c r="AE34" s="8" t="str">
        <f t="shared" si="85"/>
        <v>土</v>
      </c>
      <c r="AF34" s="8" t="str">
        <f t="shared" si="85"/>
        <v>日</v>
      </c>
      <c r="AG34" s="8" t="str">
        <f t="shared" si="85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9" t="s">
        <v>1</v>
      </c>
      <c r="AK34" s="50"/>
      <c r="AL34" s="8" t="str">
        <f>TEXT(AL33,"aaa")</f>
        <v>月</v>
      </c>
      <c r="AM34" s="8" t="str">
        <f t="shared" ref="AM34:BP34" si="86">TEXT(AM33,"aaa")</f>
        <v>火</v>
      </c>
      <c r="AN34" s="8" t="str">
        <f t="shared" si="86"/>
        <v>水</v>
      </c>
      <c r="AO34" s="8" t="str">
        <f t="shared" si="86"/>
        <v>木</v>
      </c>
      <c r="AP34" s="8" t="str">
        <f t="shared" si="86"/>
        <v>金</v>
      </c>
      <c r="AQ34" s="8" t="str">
        <f t="shared" si="86"/>
        <v>土</v>
      </c>
      <c r="AR34" s="8" t="str">
        <f t="shared" si="86"/>
        <v>日</v>
      </c>
      <c r="AS34" s="8" t="str">
        <f t="shared" si="86"/>
        <v>月</v>
      </c>
      <c r="AT34" s="8" t="str">
        <f t="shared" si="86"/>
        <v>火</v>
      </c>
      <c r="AU34" s="8" t="str">
        <f t="shared" si="86"/>
        <v>水</v>
      </c>
      <c r="AV34" s="8" t="str">
        <f t="shared" si="86"/>
        <v>木</v>
      </c>
      <c r="AW34" s="8" t="str">
        <f t="shared" si="86"/>
        <v>金</v>
      </c>
      <c r="AX34" s="8" t="str">
        <f t="shared" si="86"/>
        <v>土</v>
      </c>
      <c r="AY34" s="8" t="str">
        <f t="shared" si="86"/>
        <v>日</v>
      </c>
      <c r="AZ34" s="8" t="str">
        <f t="shared" si="86"/>
        <v>月</v>
      </c>
      <c r="BA34" s="8" t="str">
        <f t="shared" si="86"/>
        <v>火</v>
      </c>
      <c r="BB34" s="8" t="str">
        <f t="shared" si="86"/>
        <v>水</v>
      </c>
      <c r="BC34" s="8" t="str">
        <f t="shared" si="86"/>
        <v>木</v>
      </c>
      <c r="BD34" s="8" t="str">
        <f t="shared" si="86"/>
        <v>金</v>
      </c>
      <c r="BE34" s="8" t="str">
        <f t="shared" si="86"/>
        <v>土</v>
      </c>
      <c r="BF34" s="8" t="str">
        <f t="shared" si="86"/>
        <v>日</v>
      </c>
      <c r="BG34" s="8" t="str">
        <f t="shared" si="86"/>
        <v>月</v>
      </c>
      <c r="BH34" s="8" t="str">
        <f t="shared" si="86"/>
        <v>火</v>
      </c>
      <c r="BI34" s="8" t="str">
        <f t="shared" si="86"/>
        <v>水</v>
      </c>
      <c r="BJ34" s="8" t="str">
        <f t="shared" si="86"/>
        <v>木</v>
      </c>
      <c r="BK34" s="8" t="str">
        <f t="shared" si="86"/>
        <v>金</v>
      </c>
      <c r="BL34" s="8" t="str">
        <f t="shared" si="86"/>
        <v>土</v>
      </c>
      <c r="BM34" s="8" t="str">
        <f t="shared" si="86"/>
        <v>日</v>
      </c>
      <c r="BN34" s="8" t="str">
        <f t="shared" si="86"/>
        <v>月</v>
      </c>
      <c r="BO34" s="8" t="str">
        <f t="shared" si="86"/>
        <v>火</v>
      </c>
      <c r="BP34" s="8" t="str">
        <f t="shared" si="86"/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9" t="s">
        <v>1</v>
      </c>
      <c r="BT34" s="50"/>
      <c r="BU34" s="8" t="str">
        <f>TEXT(BU33,"aaa")</f>
        <v>日</v>
      </c>
      <c r="BV34" s="8" t="str">
        <f t="shared" ref="BV34:CY34" si="87">TEXT(BV33,"aaa")</f>
        <v>月</v>
      </c>
      <c r="BW34" s="8" t="str">
        <f t="shared" si="87"/>
        <v>火</v>
      </c>
      <c r="BX34" s="8" t="str">
        <f t="shared" si="87"/>
        <v>水</v>
      </c>
      <c r="BY34" s="8" t="str">
        <f t="shared" si="87"/>
        <v>木</v>
      </c>
      <c r="BZ34" s="8" t="str">
        <f t="shared" si="87"/>
        <v>金</v>
      </c>
      <c r="CA34" s="8" t="str">
        <f t="shared" si="87"/>
        <v>土</v>
      </c>
      <c r="CB34" s="8" t="str">
        <f t="shared" si="87"/>
        <v>日</v>
      </c>
      <c r="CC34" s="8" t="str">
        <f t="shared" si="87"/>
        <v>月</v>
      </c>
      <c r="CD34" s="8" t="str">
        <f t="shared" si="87"/>
        <v>火</v>
      </c>
      <c r="CE34" s="8" t="str">
        <f t="shared" si="87"/>
        <v>水</v>
      </c>
      <c r="CF34" s="8" t="str">
        <f t="shared" si="87"/>
        <v>木</v>
      </c>
      <c r="CG34" s="8" t="str">
        <f t="shared" si="87"/>
        <v>金</v>
      </c>
      <c r="CH34" s="8" t="str">
        <f t="shared" si="87"/>
        <v>土</v>
      </c>
      <c r="CI34" s="8" t="str">
        <f t="shared" si="87"/>
        <v>日</v>
      </c>
      <c r="CJ34" s="8" t="str">
        <f t="shared" si="87"/>
        <v>月</v>
      </c>
      <c r="CK34" s="8" t="str">
        <f t="shared" si="87"/>
        <v>火</v>
      </c>
      <c r="CL34" s="8" t="str">
        <f t="shared" si="87"/>
        <v>水</v>
      </c>
      <c r="CM34" s="8" t="str">
        <f t="shared" si="87"/>
        <v>木</v>
      </c>
      <c r="CN34" s="8" t="str">
        <f t="shared" si="87"/>
        <v>金</v>
      </c>
      <c r="CO34" s="8" t="str">
        <f t="shared" si="87"/>
        <v>土</v>
      </c>
      <c r="CP34" s="8" t="str">
        <f t="shared" si="87"/>
        <v>日</v>
      </c>
      <c r="CQ34" s="8" t="str">
        <f t="shared" si="87"/>
        <v>月</v>
      </c>
      <c r="CR34" s="8" t="str">
        <f t="shared" si="87"/>
        <v>火</v>
      </c>
      <c r="CS34" s="8" t="str">
        <f t="shared" si="87"/>
        <v>水</v>
      </c>
      <c r="CT34" s="8" t="str">
        <f t="shared" si="87"/>
        <v>木</v>
      </c>
      <c r="CU34" s="8" t="str">
        <f t="shared" si="87"/>
        <v>金</v>
      </c>
      <c r="CV34" s="8" t="str">
        <f t="shared" si="87"/>
        <v>土</v>
      </c>
      <c r="CW34" s="8" t="str">
        <f t="shared" si="87"/>
        <v>日</v>
      </c>
      <c r="CX34" s="8" t="str">
        <f t="shared" si="87"/>
        <v>月</v>
      </c>
      <c r="CY34" s="8" t="str">
        <f t="shared" si="87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9" t="s">
        <v>1</v>
      </c>
      <c r="DC34" s="50"/>
      <c r="DD34" s="8" t="str">
        <f>TEXT(DD33,"aaa")</f>
        <v>火</v>
      </c>
      <c r="DE34" s="8" t="str">
        <f t="shared" ref="DE34:EH34" si="88">TEXT(DE33,"aaa")</f>
        <v>水</v>
      </c>
      <c r="DF34" s="8" t="str">
        <f t="shared" si="88"/>
        <v>木</v>
      </c>
      <c r="DG34" s="8" t="str">
        <f t="shared" si="88"/>
        <v>金</v>
      </c>
      <c r="DH34" s="8" t="str">
        <f t="shared" si="88"/>
        <v>土</v>
      </c>
      <c r="DI34" s="8" t="str">
        <f t="shared" si="88"/>
        <v>日</v>
      </c>
      <c r="DJ34" s="8" t="str">
        <f t="shared" si="88"/>
        <v>月</v>
      </c>
      <c r="DK34" s="8" t="str">
        <f t="shared" si="88"/>
        <v>火</v>
      </c>
      <c r="DL34" s="8" t="str">
        <f t="shared" si="88"/>
        <v>水</v>
      </c>
      <c r="DM34" s="8" t="str">
        <f t="shared" si="88"/>
        <v>木</v>
      </c>
      <c r="DN34" s="8" t="str">
        <f t="shared" si="88"/>
        <v>金</v>
      </c>
      <c r="DO34" s="8" t="str">
        <f t="shared" si="88"/>
        <v>土</v>
      </c>
      <c r="DP34" s="8" t="str">
        <f t="shared" si="88"/>
        <v>日</v>
      </c>
      <c r="DQ34" s="8" t="str">
        <f t="shared" si="88"/>
        <v>月</v>
      </c>
      <c r="DR34" s="8" t="str">
        <f t="shared" si="88"/>
        <v>火</v>
      </c>
      <c r="DS34" s="8" t="str">
        <f t="shared" si="88"/>
        <v>水</v>
      </c>
      <c r="DT34" s="8" t="str">
        <f t="shared" si="88"/>
        <v>木</v>
      </c>
      <c r="DU34" s="8" t="str">
        <f t="shared" si="88"/>
        <v>金</v>
      </c>
      <c r="DV34" s="8" t="str">
        <f t="shared" si="88"/>
        <v>土</v>
      </c>
      <c r="DW34" s="8" t="str">
        <f t="shared" si="88"/>
        <v>日</v>
      </c>
      <c r="DX34" s="8" t="str">
        <f t="shared" si="88"/>
        <v>月</v>
      </c>
      <c r="DY34" s="8" t="str">
        <f t="shared" si="88"/>
        <v>火</v>
      </c>
      <c r="DZ34" s="8" t="str">
        <f t="shared" si="88"/>
        <v>水</v>
      </c>
      <c r="EA34" s="8" t="str">
        <f t="shared" si="88"/>
        <v>木</v>
      </c>
      <c r="EB34" s="8" t="str">
        <f t="shared" si="88"/>
        <v>金</v>
      </c>
      <c r="EC34" s="8" t="str">
        <f t="shared" si="88"/>
        <v>土</v>
      </c>
      <c r="ED34" s="8" t="str">
        <f t="shared" si="88"/>
        <v>日</v>
      </c>
      <c r="EE34" s="8" t="str">
        <f t="shared" si="88"/>
        <v>月</v>
      </c>
      <c r="EF34" s="8" t="str">
        <f t="shared" si="88"/>
        <v>火</v>
      </c>
      <c r="EG34" s="8" t="str">
        <f t="shared" si="88"/>
        <v>水</v>
      </c>
      <c r="EH34" s="8" t="str">
        <f t="shared" si="88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9" t="s">
        <v>2</v>
      </c>
      <c r="B35" s="50"/>
      <c r="C35" s="16" t="s">
        <v>12</v>
      </c>
      <c r="D35" s="16" t="s">
        <v>12</v>
      </c>
      <c r="E35" s="16"/>
      <c r="F35" s="16"/>
      <c r="G35" s="16"/>
      <c r="H35" s="16"/>
      <c r="I35" s="16"/>
      <c r="J35" s="16" t="s">
        <v>12</v>
      </c>
      <c r="K35" s="16" t="s">
        <v>12</v>
      </c>
      <c r="L35" s="16"/>
      <c r="M35" s="16"/>
      <c r="N35" s="16"/>
      <c r="O35" s="16"/>
      <c r="P35" s="16"/>
      <c r="Q35" s="16" t="s">
        <v>12</v>
      </c>
      <c r="R35" s="16" t="s">
        <v>12</v>
      </c>
      <c r="S35" s="16"/>
      <c r="T35" s="16"/>
      <c r="U35" s="16"/>
      <c r="V35" s="16"/>
      <c r="W35" s="16"/>
      <c r="X35" s="16" t="s">
        <v>12</v>
      </c>
      <c r="Y35" s="16" t="s">
        <v>12</v>
      </c>
      <c r="Z35" s="16"/>
      <c r="AA35" s="16"/>
      <c r="AB35" s="16"/>
      <c r="AC35" s="16"/>
      <c r="AD35" s="16"/>
      <c r="AE35" s="16" t="s">
        <v>12</v>
      </c>
      <c r="AF35" s="16" t="s">
        <v>12</v>
      </c>
      <c r="AG35" s="16"/>
      <c r="AH35" s="24">
        <f>COUNTIFS(C33:AG33,"&gt;="&amp;$W$5,C33:AG33,"&lt;="&amp;$AD$5,C35:AG35,"●")</f>
        <v>10</v>
      </c>
      <c r="AI35" s="24">
        <f>COUNTIFS(C33:AG33,"&gt;="&amp;$W$5,C33:AG33,"&lt;="&amp;$AD$5,C35:AG35,"▲")</f>
        <v>0</v>
      </c>
      <c r="AJ35" s="49" t="s">
        <v>2</v>
      </c>
      <c r="AK35" s="50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49" t="s">
        <v>2</v>
      </c>
      <c r="BT35" s="50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49" t="s">
        <v>2</v>
      </c>
      <c r="DC35" s="50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499999999999993" customHeight="1">
      <c r="A36" s="1"/>
      <c r="B36" s="1"/>
      <c r="C36" s="24">
        <f>IF(OR(C33=$AD$5,C33=$W$5),"★",)</f>
        <v>0</v>
      </c>
      <c r="D36" s="24">
        <f t="shared" ref="D36:AG36" si="89">IF(OR(D33=$AD$5,D33=$W$5),"★",)</f>
        <v>0</v>
      </c>
      <c r="E36" s="24">
        <f t="shared" si="89"/>
        <v>0</v>
      </c>
      <c r="F36" s="24">
        <f t="shared" si="89"/>
        <v>0</v>
      </c>
      <c r="G36" s="24">
        <f t="shared" si="89"/>
        <v>0</v>
      </c>
      <c r="H36" s="24">
        <f t="shared" si="89"/>
        <v>0</v>
      </c>
      <c r="I36" s="24">
        <f t="shared" si="89"/>
        <v>0</v>
      </c>
      <c r="J36" s="24">
        <f t="shared" si="89"/>
        <v>0</v>
      </c>
      <c r="K36" s="24">
        <f t="shared" si="89"/>
        <v>0</v>
      </c>
      <c r="L36" s="24">
        <f t="shared" si="89"/>
        <v>0</v>
      </c>
      <c r="M36" s="24">
        <f t="shared" si="89"/>
        <v>0</v>
      </c>
      <c r="N36" s="24">
        <f t="shared" si="89"/>
        <v>0</v>
      </c>
      <c r="O36" s="24">
        <f t="shared" si="89"/>
        <v>0</v>
      </c>
      <c r="P36" s="24">
        <f t="shared" si="89"/>
        <v>0</v>
      </c>
      <c r="Q36" s="24">
        <f t="shared" si="89"/>
        <v>0</v>
      </c>
      <c r="R36" s="24">
        <f t="shared" si="89"/>
        <v>0</v>
      </c>
      <c r="S36" s="24">
        <f t="shared" si="89"/>
        <v>0</v>
      </c>
      <c r="T36" s="24">
        <f t="shared" si="89"/>
        <v>0</v>
      </c>
      <c r="U36" s="24">
        <f t="shared" si="89"/>
        <v>0</v>
      </c>
      <c r="V36" s="24">
        <f t="shared" si="89"/>
        <v>0</v>
      </c>
      <c r="W36" s="24">
        <f t="shared" si="89"/>
        <v>0</v>
      </c>
      <c r="X36" s="24">
        <f t="shared" si="89"/>
        <v>0</v>
      </c>
      <c r="Y36" s="24">
        <f t="shared" si="89"/>
        <v>0</v>
      </c>
      <c r="Z36" s="24">
        <f t="shared" si="89"/>
        <v>0</v>
      </c>
      <c r="AA36" s="24">
        <f t="shared" si="89"/>
        <v>0</v>
      </c>
      <c r="AB36" s="24">
        <f t="shared" si="89"/>
        <v>0</v>
      </c>
      <c r="AC36" s="24">
        <f t="shared" si="89"/>
        <v>0</v>
      </c>
      <c r="AD36" s="24">
        <f t="shared" si="89"/>
        <v>0</v>
      </c>
      <c r="AE36" s="24">
        <f t="shared" si="89"/>
        <v>0</v>
      </c>
      <c r="AF36" s="24">
        <f t="shared" si="89"/>
        <v>0</v>
      </c>
      <c r="AG36" s="24" t="str">
        <f t="shared" si="89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90">IF(OR(AM33=$AD$5,AM33=$W$5),"★",)</f>
        <v>0</v>
      </c>
      <c r="AN36" s="24">
        <f t="shared" si="90"/>
        <v>0</v>
      </c>
      <c r="AO36" s="24">
        <f t="shared" si="90"/>
        <v>0</v>
      </c>
      <c r="AP36" s="24">
        <f t="shared" si="90"/>
        <v>0</v>
      </c>
      <c r="AQ36" s="24">
        <f t="shared" si="90"/>
        <v>0</v>
      </c>
      <c r="AR36" s="24">
        <f t="shared" si="90"/>
        <v>0</v>
      </c>
      <c r="AS36" s="24">
        <f t="shared" si="90"/>
        <v>0</v>
      </c>
      <c r="AT36" s="24">
        <f t="shared" si="90"/>
        <v>0</v>
      </c>
      <c r="AU36" s="24">
        <f t="shared" si="90"/>
        <v>0</v>
      </c>
      <c r="AV36" s="24">
        <f t="shared" si="90"/>
        <v>0</v>
      </c>
      <c r="AW36" s="24">
        <f t="shared" si="90"/>
        <v>0</v>
      </c>
      <c r="AX36" s="24">
        <f t="shared" si="90"/>
        <v>0</v>
      </c>
      <c r="AY36" s="24">
        <f t="shared" si="90"/>
        <v>0</v>
      </c>
      <c r="AZ36" s="24">
        <f t="shared" si="90"/>
        <v>0</v>
      </c>
      <c r="BA36" s="24">
        <f t="shared" si="90"/>
        <v>0</v>
      </c>
      <c r="BB36" s="24">
        <f t="shared" si="90"/>
        <v>0</v>
      </c>
      <c r="BC36" s="24">
        <f t="shared" si="90"/>
        <v>0</v>
      </c>
      <c r="BD36" s="24">
        <f t="shared" si="90"/>
        <v>0</v>
      </c>
      <c r="BE36" s="24">
        <f t="shared" si="90"/>
        <v>0</v>
      </c>
      <c r="BF36" s="24">
        <f t="shared" si="90"/>
        <v>0</v>
      </c>
      <c r="BG36" s="24">
        <f t="shared" si="90"/>
        <v>0</v>
      </c>
      <c r="BH36" s="24">
        <f t="shared" si="90"/>
        <v>0</v>
      </c>
      <c r="BI36" s="24">
        <f t="shared" si="90"/>
        <v>0</v>
      </c>
      <c r="BJ36" s="24">
        <f t="shared" si="90"/>
        <v>0</v>
      </c>
      <c r="BK36" s="24">
        <f t="shared" si="90"/>
        <v>0</v>
      </c>
      <c r="BL36" s="24">
        <f t="shared" si="90"/>
        <v>0</v>
      </c>
      <c r="BM36" s="24">
        <f t="shared" si="90"/>
        <v>0</v>
      </c>
      <c r="BN36" s="24">
        <f t="shared" si="90"/>
        <v>0</v>
      </c>
      <c r="BO36" s="24">
        <f t="shared" si="90"/>
        <v>0</v>
      </c>
      <c r="BP36" s="24">
        <f t="shared" si="90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91">IF(OR(BV33=$AD$5,BV33=$W$5),"★",)</f>
        <v>0</v>
      </c>
      <c r="BW36" s="24">
        <f t="shared" si="91"/>
        <v>0</v>
      </c>
      <c r="BX36" s="24">
        <f t="shared" si="91"/>
        <v>0</v>
      </c>
      <c r="BY36" s="24">
        <f t="shared" si="91"/>
        <v>0</v>
      </c>
      <c r="BZ36" s="24">
        <f t="shared" si="91"/>
        <v>0</v>
      </c>
      <c r="CA36" s="24">
        <f t="shared" si="91"/>
        <v>0</v>
      </c>
      <c r="CB36" s="24">
        <f t="shared" si="91"/>
        <v>0</v>
      </c>
      <c r="CC36" s="24">
        <f t="shared" si="91"/>
        <v>0</v>
      </c>
      <c r="CD36" s="24">
        <f>IF(OR(CD33=$AD$5,CD33=$W$5),"★",)</f>
        <v>0</v>
      </c>
      <c r="CE36" s="24">
        <f t="shared" si="91"/>
        <v>0</v>
      </c>
      <c r="CF36" s="24">
        <f t="shared" si="91"/>
        <v>0</v>
      </c>
      <c r="CG36" s="24">
        <f t="shared" si="91"/>
        <v>0</v>
      </c>
      <c r="CH36" s="24">
        <f t="shared" si="91"/>
        <v>0</v>
      </c>
      <c r="CI36" s="24">
        <f t="shared" si="91"/>
        <v>0</v>
      </c>
      <c r="CJ36" s="24">
        <f t="shared" si="91"/>
        <v>0</v>
      </c>
      <c r="CK36" s="24">
        <f t="shared" si="91"/>
        <v>0</v>
      </c>
      <c r="CL36" s="24">
        <f t="shared" si="91"/>
        <v>0</v>
      </c>
      <c r="CM36" s="24">
        <f t="shared" si="91"/>
        <v>0</v>
      </c>
      <c r="CN36" s="24">
        <f t="shared" si="91"/>
        <v>0</v>
      </c>
      <c r="CO36" s="24">
        <f t="shared" si="91"/>
        <v>0</v>
      </c>
      <c r="CP36" s="24">
        <f t="shared" si="91"/>
        <v>0</v>
      </c>
      <c r="CQ36" s="24">
        <f t="shared" si="91"/>
        <v>0</v>
      </c>
      <c r="CR36" s="24">
        <f t="shared" si="91"/>
        <v>0</v>
      </c>
      <c r="CS36" s="24">
        <f t="shared" si="91"/>
        <v>0</v>
      </c>
      <c r="CT36" s="24">
        <f t="shared" si="91"/>
        <v>0</v>
      </c>
      <c r="CU36" s="24">
        <f t="shared" si="91"/>
        <v>0</v>
      </c>
      <c r="CV36" s="24">
        <f t="shared" si="91"/>
        <v>0</v>
      </c>
      <c r="CW36" s="24">
        <f t="shared" si="91"/>
        <v>0</v>
      </c>
      <c r="CX36" s="24">
        <f t="shared" si="91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92">IF(OR(DE33=$AD$5,DE33=$W$5),"★",)</f>
        <v>0</v>
      </c>
      <c r="DF36" s="24">
        <f t="shared" si="92"/>
        <v>0</v>
      </c>
      <c r="DG36" s="24">
        <f t="shared" si="92"/>
        <v>0</v>
      </c>
      <c r="DH36" s="24">
        <f t="shared" si="92"/>
        <v>0</v>
      </c>
      <c r="DI36" s="24">
        <f t="shared" si="92"/>
        <v>0</v>
      </c>
      <c r="DJ36" s="24">
        <f t="shared" si="92"/>
        <v>0</v>
      </c>
      <c r="DK36" s="24">
        <f t="shared" si="92"/>
        <v>0</v>
      </c>
      <c r="DL36" s="24">
        <f t="shared" si="92"/>
        <v>0</v>
      </c>
      <c r="DM36" s="24">
        <f t="shared" si="92"/>
        <v>0</v>
      </c>
      <c r="DN36" s="24">
        <f t="shared" si="92"/>
        <v>0</v>
      </c>
      <c r="DO36" s="24">
        <f t="shared" si="92"/>
        <v>0</v>
      </c>
      <c r="DP36" s="24">
        <f t="shared" si="92"/>
        <v>0</v>
      </c>
      <c r="DQ36" s="24">
        <f t="shared" si="92"/>
        <v>0</v>
      </c>
      <c r="DR36" s="24">
        <f t="shared" si="92"/>
        <v>0</v>
      </c>
      <c r="DS36" s="24">
        <f t="shared" si="92"/>
        <v>0</v>
      </c>
      <c r="DT36" s="24">
        <f t="shared" si="92"/>
        <v>0</v>
      </c>
      <c r="DU36" s="24">
        <f t="shared" si="92"/>
        <v>0</v>
      </c>
      <c r="DV36" s="24">
        <f t="shared" si="92"/>
        <v>0</v>
      </c>
      <c r="DW36" s="24">
        <f t="shared" si="92"/>
        <v>0</v>
      </c>
      <c r="DX36" s="24">
        <f t="shared" si="92"/>
        <v>0</v>
      </c>
      <c r="DY36" s="24">
        <f t="shared" si="92"/>
        <v>0</v>
      </c>
      <c r="DZ36" s="24">
        <f t="shared" si="92"/>
        <v>0</v>
      </c>
      <c r="EA36" s="24">
        <f t="shared" si="92"/>
        <v>0</v>
      </c>
      <c r="EB36" s="24">
        <f t="shared" si="92"/>
        <v>0</v>
      </c>
      <c r="EC36" s="24">
        <f t="shared" si="92"/>
        <v>0</v>
      </c>
      <c r="ED36" s="24">
        <f t="shared" si="92"/>
        <v>0</v>
      </c>
      <c r="EE36" s="24">
        <f t="shared" si="92"/>
        <v>0</v>
      </c>
      <c r="EF36" s="24">
        <f t="shared" si="92"/>
        <v>0</v>
      </c>
      <c r="EG36" s="24">
        <f t="shared" si="92"/>
        <v>0</v>
      </c>
      <c r="EH36" s="24">
        <f t="shared" si="92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50000000000003" customHeight="1">
      <c r="A38" s="1"/>
      <c r="B38" s="1"/>
      <c r="C38" s="46" t="s">
        <v>20</v>
      </c>
      <c r="D38" s="46"/>
      <c r="E38" s="46"/>
      <c r="F38" s="46"/>
      <c r="G38" s="46"/>
      <c r="H38" s="46"/>
      <c r="I38" s="48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48"/>
      <c r="K38" s="13"/>
      <c r="L38" s="17"/>
      <c r="M38" s="17"/>
      <c r="N38" s="17"/>
      <c r="O38" s="46" t="s">
        <v>16</v>
      </c>
      <c r="P38" s="46"/>
      <c r="Q38" s="46"/>
      <c r="R38" s="46"/>
      <c r="S38" s="46"/>
      <c r="T38" s="46"/>
      <c r="U38" s="46"/>
      <c r="V38" s="45">
        <f>ROUNDUP((AD5-W5+1-I38)*0.285,0)</f>
        <v>51</v>
      </c>
      <c r="W38" s="45"/>
      <c r="X38" s="13"/>
      <c r="Y38" s="13"/>
      <c r="Z38" s="46" t="s">
        <v>18</v>
      </c>
      <c r="AA38" s="46"/>
      <c r="AB38" s="46"/>
      <c r="AC38" s="46"/>
      <c r="AD38" s="46"/>
      <c r="AE38" s="46"/>
      <c r="AF38" s="47" t="str">
        <f>IF(AH7+AH12+AH17+AH22+AH27+AH32+BQ7+BQ12+BQ17+BQ22+BQ27+BQ32+CZ7+CZ12+CZ17+CZ22+CZ27+CZ32+EI7+EI12+EI17+EI22+EI27+EI32&gt;0,"未達成","達成")</f>
        <v>未達成</v>
      </c>
      <c r="AG38" s="47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50000000000003" customHeight="1">
      <c r="C39" s="42" t="s">
        <v>28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44" t="s">
        <v>17</v>
      </c>
      <c r="P39" s="44"/>
      <c r="Q39" s="44"/>
      <c r="R39" s="44"/>
      <c r="S39" s="44"/>
      <c r="T39" s="44"/>
      <c r="U39" s="44"/>
      <c r="V39" s="45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45"/>
      <c r="X39" s="13"/>
      <c r="Y39" s="13"/>
      <c r="Z39" s="46" t="s">
        <v>19</v>
      </c>
      <c r="AA39" s="46"/>
      <c r="AB39" s="46"/>
      <c r="AC39" s="46"/>
      <c r="AD39" s="46"/>
      <c r="AE39" s="46"/>
      <c r="AF39" s="47" t="str">
        <f>IF(V39&gt;=V38,"達成","未達成")</f>
        <v>達成</v>
      </c>
      <c r="AG39" s="47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ySjW5fMKOtZuz6gPPozMc4EtpHQZQNb48DyUEcpWb/o4mTmoe2uSmkAscihsqpnjW9YZtlvJaXtBj/iiygaU1A==" saltValue="OMQor3Y7hFxFSeTtdziq9g==" spinCount="100000" sheet="1" objects="1" scenarios="1"/>
  <mergeCells count="123">
    <mergeCell ref="C1:R2"/>
    <mergeCell ref="AL1:BA2"/>
    <mergeCell ref="BU1:CJ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  <mergeCell ref="DD1:DS2"/>
    <mergeCell ref="T2:V2"/>
    <mergeCell ref="W2:AG2"/>
    <mergeCell ref="T3:V3"/>
    <mergeCell ref="W3:AG3"/>
    <mergeCell ref="T4:V4"/>
    <mergeCell ref="W4:Z4"/>
    <mergeCell ref="AA4:AC4"/>
    <mergeCell ref="AD4:AG4"/>
    <mergeCell ref="P12:R12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P17:R17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P22:R22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P27:R27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C39:N39"/>
    <mergeCell ref="O39:U39"/>
    <mergeCell ref="V39:W39"/>
    <mergeCell ref="Z39:AE39"/>
    <mergeCell ref="AF39:AG39"/>
    <mergeCell ref="C38:H38"/>
    <mergeCell ref="I38:J38"/>
    <mergeCell ref="O38:U38"/>
    <mergeCell ref="V38:W38"/>
    <mergeCell ref="Z38:AE38"/>
    <mergeCell ref="AF38:AG38"/>
  </mergeCells>
  <phoneticPr fontId="2"/>
  <conditionalFormatting sqref="C8:AG8 C13:AG13 C18:AG18 C23:AG23 C28:AG28 C33:AG33">
    <cfRule type="expression" dxfId="131" priority="65">
      <formula>WEEKDAY(C8)=1</formula>
    </cfRule>
    <cfRule type="expression" dxfId="130" priority="66">
      <formula>WEEKDAY(C8)=7</formula>
    </cfRule>
  </conditionalFormatting>
  <conditionalFormatting sqref="C9:AG9 C14:AG14 C19:AG19 C24:AG24 C29:AG29 C34:AG34">
    <cfRule type="expression" dxfId="129" priority="63">
      <formula>C9="土"</formula>
    </cfRule>
    <cfRule type="expression" dxfId="128" priority="64">
      <formula>C9="日"</formula>
    </cfRule>
  </conditionalFormatting>
  <conditionalFormatting sqref="C8:AG10">
    <cfRule type="expression" dxfId="127" priority="46">
      <formula>C$11="★"</formula>
    </cfRule>
    <cfRule type="expression" dxfId="126" priority="62">
      <formula>C$8&gt;=$P$12</formula>
    </cfRule>
  </conditionalFormatting>
  <conditionalFormatting sqref="C13:AG15">
    <cfRule type="expression" dxfId="125" priority="45">
      <formula>C$16="★"</formula>
    </cfRule>
    <cfRule type="expression" dxfId="124" priority="61">
      <formula>C$13&gt;=$P$17</formula>
    </cfRule>
  </conditionalFormatting>
  <conditionalFormatting sqref="C18:AG20">
    <cfRule type="expression" dxfId="123" priority="44">
      <formula>C$21="★"</formula>
    </cfRule>
    <cfRule type="expression" dxfId="122" priority="60">
      <formula>C$18&gt;=$P$22</formula>
    </cfRule>
  </conditionalFormatting>
  <conditionalFormatting sqref="C23:AG25">
    <cfRule type="expression" dxfId="121" priority="43">
      <formula>C$26="★"</formula>
    </cfRule>
    <cfRule type="expression" dxfId="120" priority="59">
      <formula>C$23&gt;=$P$27</formula>
    </cfRule>
  </conditionalFormatting>
  <conditionalFormatting sqref="C28:AG30">
    <cfRule type="expression" dxfId="119" priority="42">
      <formula>C$31="★"</formula>
    </cfRule>
    <cfRule type="expression" dxfId="118" priority="58">
      <formula>C$28&gt;=$P$32</formula>
    </cfRule>
  </conditionalFormatting>
  <conditionalFormatting sqref="AL8:BP8 AL13:BP13 AL18:BP18 AL23:BP23 AL28:BP28 AL33:BP33">
    <cfRule type="expression" dxfId="117" priority="56">
      <formula>WEEKDAY(AL8)=1</formula>
    </cfRule>
    <cfRule type="expression" dxfId="116" priority="57">
      <formula>WEEKDAY(AL8)=7</formula>
    </cfRule>
  </conditionalFormatting>
  <conditionalFormatting sqref="AL9:BP9 AL14:BP14 AL19:BP19 AL24:BP24 AL29:BP29 AL34:BP34">
    <cfRule type="expression" dxfId="115" priority="54">
      <formula>AL9="土"</formula>
    </cfRule>
    <cfRule type="expression" dxfId="114" priority="55">
      <formula>AL9="日"</formula>
    </cfRule>
  </conditionalFormatting>
  <conditionalFormatting sqref="AL8:BP10">
    <cfRule type="expression" dxfId="113" priority="40">
      <formula>AL$11="★"</formula>
    </cfRule>
    <cfRule type="expression" dxfId="112" priority="53">
      <formula>AL$8&gt;=$AY$12</formula>
    </cfRule>
  </conditionalFormatting>
  <conditionalFormatting sqref="AL18:BP20">
    <cfRule type="expression" dxfId="111" priority="38">
      <formula>AL$21="★"</formula>
    </cfRule>
    <cfRule type="expression" dxfId="110" priority="51">
      <formula>AL$18&gt;=$AY$22</formula>
    </cfRule>
  </conditionalFormatting>
  <conditionalFormatting sqref="AL23:BP25">
    <cfRule type="expression" dxfId="109" priority="37">
      <formula>AL$26="★"</formula>
    </cfRule>
    <cfRule type="expression" dxfId="108" priority="50">
      <formula>AL$23&gt;=$AY$27</formula>
    </cfRule>
  </conditionalFormatting>
  <conditionalFormatting sqref="AL28:BP30">
    <cfRule type="expression" dxfId="107" priority="36">
      <formula>AL$31="★"</formula>
    </cfRule>
    <cfRule type="expression" dxfId="106" priority="49">
      <formula>AL$28&gt;=$AY$32</formula>
    </cfRule>
  </conditionalFormatting>
  <conditionalFormatting sqref="AL33:BP35">
    <cfRule type="expression" dxfId="105" priority="35">
      <formula>AL$36="★"</formula>
    </cfRule>
    <cfRule type="expression" dxfId="104" priority="47">
      <formula>AN$33&gt;=$BR$33</formula>
    </cfRule>
  </conditionalFormatting>
  <conditionalFormatting sqref="C33:AG35">
    <cfRule type="expression" dxfId="103" priority="41">
      <formula>C$36="★"</formula>
    </cfRule>
    <cfRule type="expression" dxfId="102" priority="48">
      <formula>C$33&gt;=$AY$7</formula>
    </cfRule>
  </conditionalFormatting>
  <conditionalFormatting sqref="AL13:BP15">
    <cfRule type="expression" dxfId="101" priority="39">
      <formula>AL$16="★"</formula>
    </cfRule>
    <cfRule type="expression" dxfId="100" priority="52">
      <formula>AL$13&gt;=$AY$17</formula>
    </cfRule>
  </conditionalFormatting>
  <conditionalFormatting sqref="BU8:CY8 BU13:CY13 BU18:CY18 BU23:CY23 BU28:CY28 BU33:CY33">
    <cfRule type="expression" dxfId="99" priority="33">
      <formula>WEEKDAY(BU8)=1</formula>
    </cfRule>
    <cfRule type="expression" dxfId="98" priority="34">
      <formula>WEEKDAY(BU8)=7</formula>
    </cfRule>
  </conditionalFormatting>
  <conditionalFormatting sqref="BU9:CY9 BU14:CY14 BU19:CY19 BU24:CY24 BU29:CY29 BU34:CY34">
    <cfRule type="expression" dxfId="97" priority="31">
      <formula>BU9="土"</formula>
    </cfRule>
    <cfRule type="expression" dxfId="96" priority="32">
      <formula>BU9="日"</formula>
    </cfRule>
  </conditionalFormatting>
  <conditionalFormatting sqref="BU8:CY10">
    <cfRule type="expression" dxfId="95" priority="24">
      <formula>BU$11="★"</formula>
    </cfRule>
    <cfRule type="expression" dxfId="94" priority="30">
      <formula>BU$8&gt;=$CH$12</formula>
    </cfRule>
  </conditionalFormatting>
  <conditionalFormatting sqref="BU18:CY20">
    <cfRule type="expression" dxfId="93" priority="22">
      <formula>BU$21="★"</formula>
    </cfRule>
    <cfRule type="expression" dxfId="92" priority="28">
      <formula>BU$18&gt;=$CH$22</formula>
    </cfRule>
  </conditionalFormatting>
  <conditionalFormatting sqref="BU23:CY25">
    <cfRule type="expression" dxfId="91" priority="21">
      <formula>BU$26="★"</formula>
    </cfRule>
    <cfRule type="expression" dxfId="90" priority="27">
      <formula>BU$23&gt;=$CH$27</formula>
    </cfRule>
  </conditionalFormatting>
  <conditionalFormatting sqref="BU28:CY30">
    <cfRule type="expression" dxfId="89" priority="20">
      <formula>BU$31="★"</formula>
    </cfRule>
    <cfRule type="expression" dxfId="88" priority="26">
      <formula>BU$28&gt;=$CH$32</formula>
    </cfRule>
  </conditionalFormatting>
  <conditionalFormatting sqref="BU33:CY35">
    <cfRule type="expression" dxfId="87" priority="19">
      <formula>BU$36="★"</formula>
    </cfRule>
    <cfRule type="expression" dxfId="86" priority="25">
      <formula>BU$33&gt;=$DA$33</formula>
    </cfRule>
  </conditionalFormatting>
  <conditionalFormatting sqref="BU13:CY15">
    <cfRule type="expression" dxfId="85" priority="23">
      <formula>BU$16="★"</formula>
    </cfRule>
    <cfRule type="expression" dxfId="84" priority="29">
      <formula>BU$13&gt;=$CH$17</formula>
    </cfRule>
  </conditionalFormatting>
  <conditionalFormatting sqref="DD8:EH8 DD13:EH13 DD18:EH18 DD23:EH23 DD28:EH28 DD33:EH33">
    <cfRule type="expression" dxfId="83" priority="17">
      <formula>WEEKDAY(DD8)=1</formula>
    </cfRule>
    <cfRule type="expression" dxfId="82" priority="18">
      <formula>WEEKDAY(DD8)=7</formula>
    </cfRule>
  </conditionalFormatting>
  <conditionalFormatting sqref="DD9:EH9 DD14:EH14 DD19:EH19 DD24:EH24 DD29:EH29 DD34:EH34">
    <cfRule type="expression" dxfId="81" priority="15">
      <formula>DD9="土"</formula>
    </cfRule>
    <cfRule type="expression" dxfId="80" priority="16">
      <formula>DD9="日"</formula>
    </cfRule>
  </conditionalFormatting>
  <conditionalFormatting sqref="DD8:EH10">
    <cfRule type="expression" dxfId="79" priority="8">
      <formula>DD$11="★"</formula>
    </cfRule>
    <cfRule type="expression" dxfId="78" priority="14">
      <formula>DD$8&gt;=$DQ$12</formula>
    </cfRule>
  </conditionalFormatting>
  <conditionalFormatting sqref="DD18:EH20">
    <cfRule type="expression" dxfId="77" priority="6">
      <formula>DD$21="★"</formula>
    </cfRule>
    <cfRule type="expression" dxfId="76" priority="12">
      <formula>DD$18&gt;=$DQ$22</formula>
    </cfRule>
  </conditionalFormatting>
  <conditionalFormatting sqref="DD23:EH25">
    <cfRule type="expression" dxfId="75" priority="5">
      <formula>DD$26="★"</formula>
    </cfRule>
    <cfRule type="expression" dxfId="74" priority="11">
      <formula>DD$23&gt;=$DQ$27</formula>
    </cfRule>
  </conditionalFormatting>
  <conditionalFormatting sqref="DD28:EH30">
    <cfRule type="expression" dxfId="73" priority="4">
      <formula>DD$31="★"</formula>
    </cfRule>
    <cfRule type="expression" dxfId="72" priority="10">
      <formula>DD$28&gt;=$DQ$32</formula>
    </cfRule>
  </conditionalFormatting>
  <conditionalFormatting sqref="DD33:EH35">
    <cfRule type="expression" dxfId="71" priority="3">
      <formula>DD$36="★"</formula>
    </cfRule>
    <cfRule type="expression" dxfId="70" priority="9">
      <formula>DD$33&gt;=$EJ$33</formula>
    </cfRule>
  </conditionalFormatting>
  <conditionalFormatting sqref="DD13:EH15">
    <cfRule type="expression" dxfId="69" priority="7">
      <formula>DD$16="★"</formula>
    </cfRule>
    <cfRule type="expression" dxfId="68" priority="13">
      <formula>DD$13&gt;=$DQ$17</formula>
    </cfRule>
  </conditionalFormatting>
  <conditionalFormatting sqref="AF39">
    <cfRule type="expression" dxfId="67" priority="2">
      <formula>$AF$39="達成"</formula>
    </cfRule>
  </conditionalFormatting>
  <conditionalFormatting sqref="AF38">
    <cfRule type="expression" dxfId="66" priority="1">
      <formula>$AF$38="達成"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AE1E1-4AF3-4454-9363-B743BC7DCBCE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J40"/>
  <sheetViews>
    <sheetView tabSelected="1" view="pageBreakPreview" zoomScale="55" zoomScaleNormal="55" zoomScaleSheetLayoutView="55" workbookViewId="0">
      <selection activeCell="V38" sqref="V38:W39 AF38:AG38"/>
    </sheetView>
  </sheetViews>
  <sheetFormatPr defaultRowHeight="18.75"/>
  <cols>
    <col min="1" max="2" width="4.625" customWidth="1"/>
    <col min="3" max="33" width="5.125" customWidth="1"/>
    <col min="34" max="35" width="4.625" style="41" customWidth="1"/>
    <col min="36" max="37" width="4.625" customWidth="1"/>
    <col min="38" max="68" width="5.125" customWidth="1"/>
    <col min="69" max="70" width="4.625" style="41" customWidth="1"/>
    <col min="71" max="72" width="4.625" customWidth="1"/>
    <col min="73" max="103" width="5.125" customWidth="1"/>
    <col min="104" max="105" width="4.625" style="41" customWidth="1"/>
    <col min="106" max="107" width="4.625" customWidth="1"/>
    <col min="108" max="138" width="5.125" customWidth="1"/>
    <col min="139" max="140" width="4.625" style="41" customWidth="1"/>
    <col min="141" max="150" width="4.625" customWidth="1"/>
  </cols>
  <sheetData>
    <row r="1" spans="1:140" ht="19.5" customHeight="1">
      <c r="A1" s="34" t="s">
        <v>8</v>
      </c>
      <c r="B1" s="1"/>
      <c r="C1" s="62" t="s">
        <v>29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7"/>
      <c r="AF1" s="37"/>
      <c r="AG1" s="38" t="s">
        <v>7</v>
      </c>
      <c r="AH1" s="70"/>
      <c r="AI1" s="40"/>
      <c r="AJ1" s="34" t="s">
        <v>8</v>
      </c>
      <c r="AK1" s="1"/>
      <c r="AL1" s="62" t="s">
        <v>32</v>
      </c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70"/>
      <c r="BR1" s="40"/>
      <c r="BS1" s="34" t="s">
        <v>8</v>
      </c>
      <c r="BT1" s="1"/>
      <c r="BU1" s="62" t="s">
        <v>31</v>
      </c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70"/>
      <c r="DA1" s="40"/>
      <c r="DB1" s="34" t="s">
        <v>8</v>
      </c>
      <c r="DC1" s="1"/>
      <c r="DD1" s="52" t="s">
        <v>30</v>
      </c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70"/>
      <c r="EJ1" s="40"/>
    </row>
    <row r="2" spans="1:140" ht="18.75" customHeight="1">
      <c r="A2" s="1"/>
      <c r="B2" s="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2"/>
      <c r="T2" s="53" t="s">
        <v>0</v>
      </c>
      <c r="U2" s="54"/>
      <c r="V2" s="55"/>
      <c r="W2" s="66"/>
      <c r="X2" s="67"/>
      <c r="Y2" s="67"/>
      <c r="Z2" s="67"/>
      <c r="AA2" s="67"/>
      <c r="AB2" s="67"/>
      <c r="AC2" s="67"/>
      <c r="AD2" s="67"/>
      <c r="AE2" s="67"/>
      <c r="AF2" s="67"/>
      <c r="AG2" s="68"/>
      <c r="AH2" s="40"/>
      <c r="AI2" s="40"/>
      <c r="AJ2" s="1"/>
      <c r="AK2" s="1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40"/>
      <c r="BR2" s="40"/>
      <c r="BS2" s="1"/>
      <c r="BT2" s="1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40"/>
      <c r="DA2" s="40"/>
      <c r="DB2" s="1"/>
      <c r="DC2" s="1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40"/>
      <c r="EJ2" s="40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3" t="s">
        <v>3</v>
      </c>
      <c r="U3" s="54"/>
      <c r="V3" s="55"/>
      <c r="W3" s="66"/>
      <c r="X3" s="67"/>
      <c r="Y3" s="67"/>
      <c r="Z3" s="67"/>
      <c r="AA3" s="67"/>
      <c r="AB3" s="67"/>
      <c r="AC3" s="67"/>
      <c r="AD3" s="67"/>
      <c r="AE3" s="67"/>
      <c r="AF3" s="67"/>
      <c r="AG3" s="68"/>
      <c r="AH3" s="40"/>
      <c r="AI3" s="40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40"/>
      <c r="BR3" s="40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40"/>
      <c r="DA3" s="40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40"/>
      <c r="EJ3" s="40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53" t="s">
        <v>4</v>
      </c>
      <c r="U4" s="54"/>
      <c r="V4" s="55"/>
      <c r="W4" s="63">
        <v>45566</v>
      </c>
      <c r="X4" s="64"/>
      <c r="Y4" s="64"/>
      <c r="Z4" s="65"/>
      <c r="AA4" s="53" t="s">
        <v>5</v>
      </c>
      <c r="AB4" s="54"/>
      <c r="AC4" s="55"/>
      <c r="AD4" s="63">
        <v>45747</v>
      </c>
      <c r="AE4" s="64"/>
      <c r="AF4" s="64"/>
      <c r="AG4" s="65"/>
      <c r="AH4" s="40"/>
      <c r="AI4" s="40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40"/>
      <c r="BR4" s="40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40"/>
      <c r="DA4" s="40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40"/>
      <c r="EJ4" s="40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3" t="s">
        <v>9</v>
      </c>
      <c r="U5" s="54"/>
      <c r="V5" s="55"/>
      <c r="W5" s="63">
        <v>45566</v>
      </c>
      <c r="X5" s="64"/>
      <c r="Y5" s="64"/>
      <c r="Z5" s="65"/>
      <c r="AA5" s="53" t="s">
        <v>10</v>
      </c>
      <c r="AB5" s="54"/>
      <c r="AC5" s="55"/>
      <c r="AD5" s="63">
        <v>45747</v>
      </c>
      <c r="AE5" s="64"/>
      <c r="AF5" s="64"/>
      <c r="AG5" s="65"/>
      <c r="AH5" s="40"/>
      <c r="AI5" s="40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40"/>
      <c r="BR5" s="40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40"/>
      <c r="DA5" s="40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40"/>
      <c r="EJ5" s="40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40"/>
      <c r="AI6" s="40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40"/>
      <c r="BR6" s="40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40"/>
      <c r="DA6" s="40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40"/>
      <c r="EJ6" s="40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1">
        <f>C8</f>
        <v>45566</v>
      </c>
      <c r="Q7" s="51"/>
      <c r="R7" s="5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IF(OR(AH10&gt;=AI9,AH10&gt;=(AH11+AI11)),"OK","NG")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1">
        <f>AL8</f>
        <v>45748</v>
      </c>
      <c r="AZ7" s="51"/>
      <c r="BA7" s="5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IF(OR(BQ10&gt;=BR9,BQ10&gt;=(BQ11+BR11)),"OK","NG")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1">
        <f>BU8</f>
        <v>45931</v>
      </c>
      <c r="CI7" s="51"/>
      <c r="CJ7" s="5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IF(OR(CZ10&gt;=DA9,CZ10&gt;=(CZ11+DA11)),"OK","NG")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1">
        <f>DD8</f>
        <v>46113</v>
      </c>
      <c r="DR7" s="51"/>
      <c r="DS7" s="5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9" t="s">
        <v>6</v>
      </c>
      <c r="B8" s="50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>
        <f>AH11+AI11</f>
        <v>8</v>
      </c>
      <c r="AJ8" s="49" t="s">
        <v>6</v>
      </c>
      <c r="AK8" s="50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>BP8+DAY(1)</f>
        <v>45779</v>
      </c>
      <c r="BR8" s="24"/>
      <c r="BS8" s="49" t="s">
        <v>6</v>
      </c>
      <c r="BT8" s="50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" si="3">BW8+DAY(1)</f>
        <v>45934</v>
      </c>
      <c r="BY8" s="7">
        <f t="shared" ref="BY8" si="4">BX8+DAY(1)</f>
        <v>45935</v>
      </c>
      <c r="BZ8" s="7">
        <f t="shared" ref="BZ8" si="5">BY8+DAY(1)</f>
        <v>45936</v>
      </c>
      <c r="CA8" s="7">
        <f t="shared" ref="CA8" si="6">BZ8+DAY(1)</f>
        <v>45937</v>
      </c>
      <c r="CB8" s="7">
        <f t="shared" ref="CB8" si="7">CA8+DAY(1)</f>
        <v>45938</v>
      </c>
      <c r="CC8" s="7">
        <f t="shared" ref="CC8" si="8">CB8+DAY(1)</f>
        <v>45939</v>
      </c>
      <c r="CD8" s="7">
        <f t="shared" ref="CD8" si="9">CC8+DAY(1)</f>
        <v>45940</v>
      </c>
      <c r="CE8" s="7">
        <f t="shared" ref="CE8" si="10">CD8+DAY(1)</f>
        <v>45941</v>
      </c>
      <c r="CF8" s="7">
        <f t="shared" ref="CF8" si="11">CE8+DAY(1)</f>
        <v>45942</v>
      </c>
      <c r="CG8" s="7">
        <f t="shared" ref="CG8" si="12">CF8+DAY(1)</f>
        <v>45943</v>
      </c>
      <c r="CH8" s="7">
        <f t="shared" ref="CH8" si="13">CG8+DAY(1)</f>
        <v>45944</v>
      </c>
      <c r="CI8" s="7">
        <f t="shared" ref="CI8" si="14">CH8+DAY(1)</f>
        <v>45945</v>
      </c>
      <c r="CJ8" s="7">
        <f t="shared" ref="CJ8" si="15">CI8+DAY(1)</f>
        <v>45946</v>
      </c>
      <c r="CK8" s="7">
        <f t="shared" ref="CK8" si="16">CJ8+DAY(1)</f>
        <v>45947</v>
      </c>
      <c r="CL8" s="7">
        <f t="shared" ref="CL8" si="17">CK8+DAY(1)</f>
        <v>45948</v>
      </c>
      <c r="CM8" s="7">
        <f t="shared" ref="CM8" si="18">CL8+DAY(1)</f>
        <v>45949</v>
      </c>
      <c r="CN8" s="7">
        <f t="shared" ref="CN8" si="19">CM8+DAY(1)</f>
        <v>45950</v>
      </c>
      <c r="CO8" s="7">
        <f t="shared" ref="CO8" si="20">CN8+DAY(1)</f>
        <v>45951</v>
      </c>
      <c r="CP8" s="7">
        <f>CO8+DAY(1)</f>
        <v>45952</v>
      </c>
      <c r="CQ8" s="7">
        <f t="shared" ref="CQ8" si="21">CP8+DAY(1)</f>
        <v>45953</v>
      </c>
      <c r="CR8" s="7">
        <f t="shared" ref="CR8" si="22">CQ8+DAY(1)</f>
        <v>45954</v>
      </c>
      <c r="CS8" s="7">
        <f t="shared" ref="CS8" si="23">CR8+DAY(1)</f>
        <v>45955</v>
      </c>
      <c r="CT8" s="7">
        <f t="shared" ref="CT8" si="24">CS8+DAY(1)</f>
        <v>45956</v>
      </c>
      <c r="CU8" s="7">
        <f t="shared" ref="CU8" si="25">CT8+DAY(1)</f>
        <v>45957</v>
      </c>
      <c r="CV8" s="7">
        <f t="shared" ref="CV8" si="26">CU8+DAY(1)</f>
        <v>45958</v>
      </c>
      <c r="CW8" s="7">
        <f t="shared" ref="CW8" si="27">CV8+DAY(1)</f>
        <v>45959</v>
      </c>
      <c r="CX8" s="7">
        <f t="shared" ref="CX8" si="28">CW8+DAY(1)</f>
        <v>45960</v>
      </c>
      <c r="CY8" s="7">
        <f t="shared" ref="CY8" si="29">CX8+DAY(1)</f>
        <v>45961</v>
      </c>
      <c r="CZ8" s="31">
        <f>CY8+DAY(1)</f>
        <v>45962</v>
      </c>
      <c r="DA8" s="24"/>
      <c r="DB8" s="49" t="s">
        <v>6</v>
      </c>
      <c r="DC8" s="50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" si="30">DF8+DAY(1)</f>
        <v>46116</v>
      </c>
      <c r="DH8" s="7">
        <f t="shared" ref="DH8" si="31">DG8+DAY(1)</f>
        <v>46117</v>
      </c>
      <c r="DI8" s="7">
        <f t="shared" ref="DI8" si="32">DH8+DAY(1)</f>
        <v>46118</v>
      </c>
      <c r="DJ8" s="7">
        <f t="shared" ref="DJ8" si="33">DI8+DAY(1)</f>
        <v>46119</v>
      </c>
      <c r="DK8" s="7">
        <f t="shared" ref="DK8" si="34">DJ8+DAY(1)</f>
        <v>46120</v>
      </c>
      <c r="DL8" s="7">
        <f t="shared" ref="DL8" si="35">DK8+DAY(1)</f>
        <v>46121</v>
      </c>
      <c r="DM8" s="7">
        <f t="shared" ref="DM8" si="36">DL8+DAY(1)</f>
        <v>46122</v>
      </c>
      <c r="DN8" s="7">
        <f t="shared" ref="DN8" si="37">DM8+DAY(1)</f>
        <v>46123</v>
      </c>
      <c r="DO8" s="7">
        <f t="shared" ref="DO8" si="38">DN8+DAY(1)</f>
        <v>46124</v>
      </c>
      <c r="DP8" s="7">
        <f t="shared" ref="DP8" si="39">DO8+DAY(1)</f>
        <v>46125</v>
      </c>
      <c r="DQ8" s="7">
        <f t="shared" ref="DQ8" si="40">DP8+DAY(1)</f>
        <v>46126</v>
      </c>
      <c r="DR8" s="7">
        <f t="shared" ref="DR8" si="41">DQ8+DAY(1)</f>
        <v>46127</v>
      </c>
      <c r="DS8" s="7">
        <f t="shared" ref="DS8" si="42">DR8+DAY(1)</f>
        <v>46128</v>
      </c>
      <c r="DT8" s="7">
        <f t="shared" ref="DT8" si="43">DS8+DAY(1)</f>
        <v>46129</v>
      </c>
      <c r="DU8" s="7">
        <f t="shared" ref="DU8" si="44">DT8+DAY(1)</f>
        <v>46130</v>
      </c>
      <c r="DV8" s="7">
        <f t="shared" ref="DV8" si="45">DU8+DAY(1)</f>
        <v>46131</v>
      </c>
      <c r="DW8" s="7">
        <f t="shared" ref="DW8" si="46">DV8+DAY(1)</f>
        <v>46132</v>
      </c>
      <c r="DX8" s="7">
        <f t="shared" ref="DX8" si="47">DW8+DAY(1)</f>
        <v>46133</v>
      </c>
      <c r="DY8" s="7">
        <f>DX8+DAY(1)</f>
        <v>46134</v>
      </c>
      <c r="DZ8" s="7">
        <f t="shared" ref="DZ8" si="48">DY8+DAY(1)</f>
        <v>46135</v>
      </c>
      <c r="EA8" s="7">
        <f t="shared" ref="EA8" si="49">DZ8+DAY(1)</f>
        <v>46136</v>
      </c>
      <c r="EB8" s="7">
        <f t="shared" ref="EB8" si="50">EA8+DAY(1)</f>
        <v>46137</v>
      </c>
      <c r="EC8" s="7">
        <f t="shared" ref="EC8" si="51">EB8+DAY(1)</f>
        <v>46138</v>
      </c>
      <c r="ED8" s="7">
        <f t="shared" ref="ED8" si="52">EC8+DAY(1)</f>
        <v>46139</v>
      </c>
      <c r="EE8" s="7">
        <f t="shared" ref="EE8" si="53">ED8+DAY(1)</f>
        <v>46140</v>
      </c>
      <c r="EF8" s="7">
        <f t="shared" ref="EF8" si="54">EE8+DAY(1)</f>
        <v>46141</v>
      </c>
      <c r="EG8" s="7">
        <f t="shared" ref="EG8" si="55">EF8+DAY(1)</f>
        <v>46142</v>
      </c>
      <c r="EH8" s="7">
        <f t="shared" ref="EH8" si="56">EG8+DAY(1)</f>
        <v>46143</v>
      </c>
      <c r="EI8" s="31">
        <f t="shared" ref="EI8" si="57">EH8+DAY(1)</f>
        <v>46144</v>
      </c>
      <c r="EJ8" s="24"/>
    </row>
    <row r="9" spans="1:140" ht="19.5">
      <c r="A9" s="49" t="s">
        <v>1</v>
      </c>
      <c r="B9" s="50"/>
      <c r="C9" s="8" t="str">
        <f>TEXT(C8,"aaa")</f>
        <v>火</v>
      </c>
      <c r="D9" s="8" t="str">
        <f t="shared" ref="D9:AG9" si="58">TEXT(D8,"aaa")</f>
        <v>水</v>
      </c>
      <c r="E9" s="8" t="str">
        <f t="shared" si="58"/>
        <v>木</v>
      </c>
      <c r="F9" s="8" t="str">
        <f t="shared" si="58"/>
        <v>金</v>
      </c>
      <c r="G9" s="8" t="str">
        <f t="shared" si="58"/>
        <v>土</v>
      </c>
      <c r="H9" s="8" t="str">
        <f t="shared" si="58"/>
        <v>日</v>
      </c>
      <c r="I9" s="8" t="str">
        <f t="shared" si="58"/>
        <v>月</v>
      </c>
      <c r="J9" s="8" t="str">
        <f t="shared" si="58"/>
        <v>火</v>
      </c>
      <c r="K9" s="8" t="str">
        <f t="shared" si="58"/>
        <v>水</v>
      </c>
      <c r="L9" s="8" t="str">
        <f t="shared" si="58"/>
        <v>木</v>
      </c>
      <c r="M9" s="8" t="str">
        <f t="shared" si="58"/>
        <v>金</v>
      </c>
      <c r="N9" s="8" t="str">
        <f t="shared" si="58"/>
        <v>土</v>
      </c>
      <c r="O9" s="8" t="str">
        <f t="shared" si="58"/>
        <v>日</v>
      </c>
      <c r="P9" s="8" t="str">
        <f t="shared" si="58"/>
        <v>月</v>
      </c>
      <c r="Q9" s="8" t="str">
        <f t="shared" si="58"/>
        <v>火</v>
      </c>
      <c r="R9" s="8" t="str">
        <f t="shared" si="58"/>
        <v>水</v>
      </c>
      <c r="S9" s="8" t="str">
        <f t="shared" si="58"/>
        <v>木</v>
      </c>
      <c r="T9" s="8" t="str">
        <f t="shared" si="58"/>
        <v>金</v>
      </c>
      <c r="U9" s="8" t="str">
        <f t="shared" si="58"/>
        <v>土</v>
      </c>
      <c r="V9" s="8" t="str">
        <f t="shared" si="58"/>
        <v>日</v>
      </c>
      <c r="W9" s="8" t="str">
        <f t="shared" si="58"/>
        <v>月</v>
      </c>
      <c r="X9" s="8" t="str">
        <f t="shared" si="58"/>
        <v>火</v>
      </c>
      <c r="Y9" s="8" t="str">
        <f t="shared" si="58"/>
        <v>水</v>
      </c>
      <c r="Z9" s="8" t="str">
        <f t="shared" si="58"/>
        <v>木</v>
      </c>
      <c r="AA9" s="8" t="str">
        <f t="shared" si="58"/>
        <v>金</v>
      </c>
      <c r="AB9" s="8" t="str">
        <f t="shared" si="58"/>
        <v>土</v>
      </c>
      <c r="AC9" s="8" t="str">
        <f t="shared" si="58"/>
        <v>日</v>
      </c>
      <c r="AD9" s="8" t="str">
        <f t="shared" si="58"/>
        <v>月</v>
      </c>
      <c r="AE9" s="8" t="str">
        <f t="shared" si="58"/>
        <v>火</v>
      </c>
      <c r="AF9" s="8" t="str">
        <f t="shared" si="58"/>
        <v>水</v>
      </c>
      <c r="AG9" s="8" t="str">
        <f t="shared" si="58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9" t="s">
        <v>1</v>
      </c>
      <c r="AK9" s="50"/>
      <c r="AL9" s="8" t="str">
        <f>TEXT(AL8,"aaa")</f>
        <v>火</v>
      </c>
      <c r="AM9" s="8" t="str">
        <f t="shared" ref="AM9" si="59">TEXT(AM8,"aaa")</f>
        <v>水</v>
      </c>
      <c r="AN9" s="8" t="str">
        <f t="shared" ref="AN9" si="60">TEXT(AN8,"aaa")</f>
        <v>木</v>
      </c>
      <c r="AO9" s="8" t="str">
        <f t="shared" ref="AO9" si="61">TEXT(AO8,"aaa")</f>
        <v>金</v>
      </c>
      <c r="AP9" s="8" t="str">
        <f t="shared" ref="AP9" si="62">TEXT(AP8,"aaa")</f>
        <v>土</v>
      </c>
      <c r="AQ9" s="8" t="str">
        <f t="shared" ref="AQ9" si="63">TEXT(AQ8,"aaa")</f>
        <v>日</v>
      </c>
      <c r="AR9" s="8" t="str">
        <f t="shared" ref="AR9" si="64">TEXT(AR8,"aaa")</f>
        <v>月</v>
      </c>
      <c r="AS9" s="8" t="str">
        <f t="shared" ref="AS9" si="65">TEXT(AS8,"aaa")</f>
        <v>火</v>
      </c>
      <c r="AT9" s="8" t="str">
        <f t="shared" ref="AT9" si="66">TEXT(AT8,"aaa")</f>
        <v>水</v>
      </c>
      <c r="AU9" s="8" t="str">
        <f t="shared" ref="AU9" si="67">TEXT(AU8,"aaa")</f>
        <v>木</v>
      </c>
      <c r="AV9" s="8" t="str">
        <f t="shared" ref="AV9" si="68">TEXT(AV8,"aaa")</f>
        <v>金</v>
      </c>
      <c r="AW9" s="8" t="str">
        <f t="shared" ref="AW9" si="69">TEXT(AW8,"aaa")</f>
        <v>土</v>
      </c>
      <c r="AX9" s="8" t="str">
        <f t="shared" ref="AX9" si="70">TEXT(AX8,"aaa")</f>
        <v>日</v>
      </c>
      <c r="AY9" s="8" t="str">
        <f t="shared" ref="AY9" si="71">TEXT(AY8,"aaa")</f>
        <v>月</v>
      </c>
      <c r="AZ9" s="8" t="str">
        <f t="shared" ref="AZ9" si="72">TEXT(AZ8,"aaa")</f>
        <v>火</v>
      </c>
      <c r="BA9" s="8" t="str">
        <f t="shared" ref="BA9" si="73">TEXT(BA8,"aaa")</f>
        <v>水</v>
      </c>
      <c r="BB9" s="8" t="str">
        <f t="shared" ref="BB9" si="74">TEXT(BB8,"aaa")</f>
        <v>木</v>
      </c>
      <c r="BC9" s="8" t="str">
        <f t="shared" ref="BC9" si="75">TEXT(BC8,"aaa")</f>
        <v>金</v>
      </c>
      <c r="BD9" s="8" t="str">
        <f t="shared" ref="BD9" si="76">TEXT(BD8,"aaa")</f>
        <v>土</v>
      </c>
      <c r="BE9" s="8" t="str">
        <f t="shared" ref="BE9" si="77">TEXT(BE8,"aaa")</f>
        <v>日</v>
      </c>
      <c r="BF9" s="8" t="str">
        <f t="shared" ref="BF9" si="78">TEXT(BF8,"aaa")</f>
        <v>月</v>
      </c>
      <c r="BG9" s="8" t="str">
        <f t="shared" ref="BG9" si="79">TEXT(BG8,"aaa")</f>
        <v>火</v>
      </c>
      <c r="BH9" s="8" t="str">
        <f t="shared" ref="BH9" si="80">TEXT(BH8,"aaa")</f>
        <v>水</v>
      </c>
      <c r="BI9" s="8" t="str">
        <f t="shared" ref="BI9" si="81">TEXT(BI8,"aaa")</f>
        <v>木</v>
      </c>
      <c r="BJ9" s="8" t="str">
        <f t="shared" ref="BJ9" si="82">TEXT(BJ8,"aaa")</f>
        <v>金</v>
      </c>
      <c r="BK9" s="8" t="str">
        <f t="shared" ref="BK9" si="83">TEXT(BK8,"aaa")</f>
        <v>土</v>
      </c>
      <c r="BL9" s="8" t="str">
        <f t="shared" ref="BL9" si="84">TEXT(BL8,"aaa")</f>
        <v>日</v>
      </c>
      <c r="BM9" s="8" t="str">
        <f t="shared" ref="BM9" si="85">TEXT(BM8,"aaa")</f>
        <v>月</v>
      </c>
      <c r="BN9" s="8" t="str">
        <f t="shared" ref="BN9" si="86">TEXT(BN8,"aaa")</f>
        <v>火</v>
      </c>
      <c r="BO9" s="8" t="str">
        <f t="shared" ref="BO9" si="87">TEXT(BO8,"aaa")</f>
        <v>水</v>
      </c>
      <c r="BP9" s="8" t="str">
        <f t="shared" ref="BP9" si="88">TEXT(BP8,"aaa")</f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9" t="s">
        <v>1</v>
      </c>
      <c r="BT9" s="50"/>
      <c r="BU9" s="8" t="str">
        <f>TEXT(BU8,"aaa")</f>
        <v>水</v>
      </c>
      <c r="BV9" s="8" t="str">
        <f t="shared" ref="BV9:CY9" si="89">TEXT(BV8,"aaa")</f>
        <v>木</v>
      </c>
      <c r="BW9" s="8" t="str">
        <f t="shared" si="89"/>
        <v>金</v>
      </c>
      <c r="BX9" s="8" t="str">
        <f t="shared" si="89"/>
        <v>土</v>
      </c>
      <c r="BY9" s="8" t="str">
        <f t="shared" si="89"/>
        <v>日</v>
      </c>
      <c r="BZ9" s="8" t="str">
        <f t="shared" si="89"/>
        <v>月</v>
      </c>
      <c r="CA9" s="8" t="str">
        <f t="shared" si="89"/>
        <v>火</v>
      </c>
      <c r="CB9" s="8" t="str">
        <f t="shared" si="89"/>
        <v>水</v>
      </c>
      <c r="CC9" s="8" t="str">
        <f t="shared" si="89"/>
        <v>木</v>
      </c>
      <c r="CD9" s="8" t="str">
        <f t="shared" si="89"/>
        <v>金</v>
      </c>
      <c r="CE9" s="8" t="str">
        <f t="shared" si="89"/>
        <v>土</v>
      </c>
      <c r="CF9" s="8" t="str">
        <f t="shared" si="89"/>
        <v>日</v>
      </c>
      <c r="CG9" s="8" t="str">
        <f t="shared" si="89"/>
        <v>月</v>
      </c>
      <c r="CH9" s="8" t="str">
        <f t="shared" si="89"/>
        <v>火</v>
      </c>
      <c r="CI9" s="8" t="str">
        <f t="shared" si="89"/>
        <v>水</v>
      </c>
      <c r="CJ9" s="8" t="str">
        <f t="shared" si="89"/>
        <v>木</v>
      </c>
      <c r="CK9" s="8" t="str">
        <f t="shared" si="89"/>
        <v>金</v>
      </c>
      <c r="CL9" s="8" t="str">
        <f t="shared" si="89"/>
        <v>土</v>
      </c>
      <c r="CM9" s="8" t="str">
        <f t="shared" si="89"/>
        <v>日</v>
      </c>
      <c r="CN9" s="8" t="str">
        <f t="shared" si="89"/>
        <v>月</v>
      </c>
      <c r="CO9" s="8" t="str">
        <f t="shared" si="89"/>
        <v>火</v>
      </c>
      <c r="CP9" s="8" t="str">
        <f t="shared" si="89"/>
        <v>水</v>
      </c>
      <c r="CQ9" s="8" t="str">
        <f t="shared" si="89"/>
        <v>木</v>
      </c>
      <c r="CR9" s="8" t="str">
        <f t="shared" si="89"/>
        <v>金</v>
      </c>
      <c r="CS9" s="8" t="str">
        <f t="shared" si="89"/>
        <v>土</v>
      </c>
      <c r="CT9" s="8" t="str">
        <f t="shared" si="89"/>
        <v>日</v>
      </c>
      <c r="CU9" s="8" t="str">
        <f t="shared" si="89"/>
        <v>月</v>
      </c>
      <c r="CV9" s="8" t="str">
        <f t="shared" si="89"/>
        <v>火</v>
      </c>
      <c r="CW9" s="8" t="str">
        <f t="shared" si="89"/>
        <v>水</v>
      </c>
      <c r="CX9" s="8" t="str">
        <f t="shared" si="89"/>
        <v>木</v>
      </c>
      <c r="CY9" s="8" t="str">
        <f t="shared" si="8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9" t="s">
        <v>1</v>
      </c>
      <c r="DC9" s="50"/>
      <c r="DD9" s="8" t="str">
        <f>TEXT(DD8,"aaa")</f>
        <v>水</v>
      </c>
      <c r="DE9" s="8" t="str">
        <f t="shared" ref="DE9:EH9" si="90">TEXT(DE8,"aaa")</f>
        <v>木</v>
      </c>
      <c r="DF9" s="8" t="str">
        <f t="shared" si="90"/>
        <v>金</v>
      </c>
      <c r="DG9" s="8" t="str">
        <f t="shared" si="90"/>
        <v>土</v>
      </c>
      <c r="DH9" s="8" t="str">
        <f t="shared" si="90"/>
        <v>日</v>
      </c>
      <c r="DI9" s="8" t="str">
        <f t="shared" si="90"/>
        <v>月</v>
      </c>
      <c r="DJ9" s="8" t="str">
        <f t="shared" si="90"/>
        <v>火</v>
      </c>
      <c r="DK9" s="8" t="str">
        <f t="shared" si="90"/>
        <v>水</v>
      </c>
      <c r="DL9" s="8" t="str">
        <f t="shared" si="90"/>
        <v>木</v>
      </c>
      <c r="DM9" s="8" t="str">
        <f t="shared" si="90"/>
        <v>金</v>
      </c>
      <c r="DN9" s="8" t="str">
        <f t="shared" si="90"/>
        <v>土</v>
      </c>
      <c r="DO9" s="8" t="str">
        <f t="shared" si="90"/>
        <v>日</v>
      </c>
      <c r="DP9" s="8" t="str">
        <f t="shared" si="90"/>
        <v>月</v>
      </c>
      <c r="DQ9" s="8" t="str">
        <f t="shared" si="90"/>
        <v>火</v>
      </c>
      <c r="DR9" s="8" t="str">
        <f t="shared" si="90"/>
        <v>水</v>
      </c>
      <c r="DS9" s="8" t="str">
        <f t="shared" si="90"/>
        <v>木</v>
      </c>
      <c r="DT9" s="8" t="str">
        <f t="shared" si="90"/>
        <v>金</v>
      </c>
      <c r="DU9" s="8" t="str">
        <f t="shared" si="90"/>
        <v>土</v>
      </c>
      <c r="DV9" s="8" t="str">
        <f t="shared" si="90"/>
        <v>日</v>
      </c>
      <c r="DW9" s="8" t="str">
        <f t="shared" si="90"/>
        <v>月</v>
      </c>
      <c r="DX9" s="8" t="str">
        <f t="shared" si="90"/>
        <v>火</v>
      </c>
      <c r="DY9" s="8" t="str">
        <f t="shared" si="90"/>
        <v>水</v>
      </c>
      <c r="DZ9" s="8" t="str">
        <f t="shared" si="90"/>
        <v>木</v>
      </c>
      <c r="EA9" s="8" t="str">
        <f t="shared" si="90"/>
        <v>金</v>
      </c>
      <c r="EB9" s="8" t="str">
        <f t="shared" si="90"/>
        <v>土</v>
      </c>
      <c r="EC9" s="8" t="str">
        <f t="shared" si="90"/>
        <v>日</v>
      </c>
      <c r="ED9" s="8" t="str">
        <f t="shared" si="90"/>
        <v>月</v>
      </c>
      <c r="EE9" s="8" t="str">
        <f t="shared" si="90"/>
        <v>火</v>
      </c>
      <c r="EF9" s="8" t="str">
        <f t="shared" si="90"/>
        <v>水</v>
      </c>
      <c r="EG9" s="8" t="str">
        <f t="shared" si="90"/>
        <v>木</v>
      </c>
      <c r="EH9" s="8" t="str">
        <f t="shared" si="9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9" t="s">
        <v>2</v>
      </c>
      <c r="B10" s="50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24">
        <f>COUNTIFS(C8:AG8,"&gt;="&amp;$W$5,C8:AG8,"&lt;="&amp;$AD$5,C10:AG10,"●")</f>
        <v>0</v>
      </c>
      <c r="AI10" s="24">
        <f>COUNTIFS(C8:AG8,"&gt;="&amp;$W$5,C8:AG8,"&lt;="&amp;$AD$5,C10:AG10,"▲")</f>
        <v>0</v>
      </c>
      <c r="AJ10" s="49" t="s">
        <v>2</v>
      </c>
      <c r="AK10" s="50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24">
        <f>COUNTIFS(AL8:BP8,"&gt;="&amp;$W$5,AL8:BP8,"&lt;="&amp;$AD$5,AL10:BP10,"●")</f>
        <v>0</v>
      </c>
      <c r="BR10" s="24">
        <f>COUNTIFS(AL8:BP8,"&gt;="&amp;$W$5,AL8:BP8,"&lt;="&amp;$AD$5,AL10:BP10,"▲")</f>
        <v>0</v>
      </c>
      <c r="BS10" s="49" t="s">
        <v>2</v>
      </c>
      <c r="BT10" s="50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24">
        <f>COUNTIFS(BU8:CY8,"&gt;="&amp;$W$5,BU8:CY8,"&lt;="&amp;$AD$5,BU10:CY10,"●")</f>
        <v>0</v>
      </c>
      <c r="DA10" s="24">
        <f>COUNTIFS(BU8:CY8,"&gt;="&amp;$W$5,BU8:CY8,"&lt;="&amp;$AD$5,BU10:CY10,"▲")</f>
        <v>0</v>
      </c>
      <c r="DB10" s="49" t="s">
        <v>2</v>
      </c>
      <c r="DC10" s="5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24">
        <f>COUNTIFS(DD8:EH8,"&gt;="&amp;$W$5,DD8:EH8,"&lt;="&amp;$AD$5,DD10:EH10,"●")</f>
        <v>0</v>
      </c>
      <c r="EJ10" s="24">
        <f>COUNTIFS(DD8:EH8,"&gt;="&amp;$W$5,DD8:EH8,"&lt;="&amp;$AD$5,DD10:EH10,"▲")</f>
        <v>0</v>
      </c>
    </row>
    <row r="11" spans="1:140" s="41" customFormat="1" ht="9.9499999999999993" customHeight="1">
      <c r="A11" s="40"/>
      <c r="B11" s="40"/>
      <c r="C11" s="24" t="str">
        <f>IF(OR(C8=$AD$5,C8=$W$5),"★",)</f>
        <v>★</v>
      </c>
      <c r="D11" s="24">
        <f t="shared" ref="D11:AG11" si="91">IF(OR(D8=$AD$5,D8=$W$5),"★",)</f>
        <v>0</v>
      </c>
      <c r="E11" s="24">
        <f t="shared" si="91"/>
        <v>0</v>
      </c>
      <c r="F11" s="24">
        <f t="shared" si="91"/>
        <v>0</v>
      </c>
      <c r="G11" s="24">
        <f t="shared" si="91"/>
        <v>0</v>
      </c>
      <c r="H11" s="24">
        <f t="shared" si="91"/>
        <v>0</v>
      </c>
      <c r="I11" s="24">
        <f t="shared" si="91"/>
        <v>0</v>
      </c>
      <c r="J11" s="24">
        <f t="shared" si="91"/>
        <v>0</v>
      </c>
      <c r="K11" s="24">
        <f t="shared" si="91"/>
        <v>0</v>
      </c>
      <c r="L11" s="24">
        <f t="shared" si="91"/>
        <v>0</v>
      </c>
      <c r="M11" s="24">
        <f t="shared" si="91"/>
        <v>0</v>
      </c>
      <c r="N11" s="24">
        <f t="shared" si="91"/>
        <v>0</v>
      </c>
      <c r="O11" s="24">
        <f t="shared" si="91"/>
        <v>0</v>
      </c>
      <c r="P11" s="24">
        <f t="shared" si="91"/>
        <v>0</v>
      </c>
      <c r="Q11" s="24">
        <f t="shared" si="91"/>
        <v>0</v>
      </c>
      <c r="R11" s="24">
        <f t="shared" si="91"/>
        <v>0</v>
      </c>
      <c r="S11" s="24">
        <f t="shared" si="91"/>
        <v>0</v>
      </c>
      <c r="T11" s="24">
        <f t="shared" si="91"/>
        <v>0</v>
      </c>
      <c r="U11" s="24">
        <f t="shared" si="91"/>
        <v>0</v>
      </c>
      <c r="V11" s="24">
        <f t="shared" si="91"/>
        <v>0</v>
      </c>
      <c r="W11" s="24">
        <f t="shared" si="91"/>
        <v>0</v>
      </c>
      <c r="X11" s="24">
        <f t="shared" si="91"/>
        <v>0</v>
      </c>
      <c r="Y11" s="24">
        <f t="shared" si="91"/>
        <v>0</v>
      </c>
      <c r="Z11" s="24">
        <f t="shared" si="91"/>
        <v>0</v>
      </c>
      <c r="AA11" s="24">
        <f t="shared" si="91"/>
        <v>0</v>
      </c>
      <c r="AB11" s="24">
        <f t="shared" si="91"/>
        <v>0</v>
      </c>
      <c r="AC11" s="24">
        <f t="shared" si="91"/>
        <v>0</v>
      </c>
      <c r="AD11" s="24">
        <f t="shared" si="91"/>
        <v>0</v>
      </c>
      <c r="AE11" s="24">
        <f t="shared" si="91"/>
        <v>0</v>
      </c>
      <c r="AF11" s="24">
        <f t="shared" si="91"/>
        <v>0</v>
      </c>
      <c r="AG11" s="24">
        <f t="shared" si="91"/>
        <v>0</v>
      </c>
      <c r="AH11" s="24">
        <f>SUMPRODUCT((C8:AG8&gt;=$W$5)*(C8:AG8&lt;=$AD$5)*(C8:AG8&lt;C13)*(TEXT(C9:AG9,"aaa")="土")*1)</f>
        <v>4</v>
      </c>
      <c r="AI11" s="24">
        <f>SUMPRODUCT((C8:AG8&gt;=$W$5)*(C8:AG8&lt;=$AD$5)*(C8:AG8&lt;C13)*(TEXT(C9:AG9,"aaa")="日")*1)</f>
        <v>4</v>
      </c>
      <c r="AJ11" s="40"/>
      <c r="AK11" s="40"/>
      <c r="AL11" s="24">
        <f>IF(OR(AL8=$AD$5,AL8=$W$5),"★",)</f>
        <v>0</v>
      </c>
      <c r="AM11" s="24">
        <f t="shared" ref="AM11:BP11" si="92">IF(OR(AM8=$AD$5,AM8=$W$5),"★",)</f>
        <v>0</v>
      </c>
      <c r="AN11" s="24">
        <f t="shared" si="92"/>
        <v>0</v>
      </c>
      <c r="AO11" s="24">
        <f t="shared" si="92"/>
        <v>0</v>
      </c>
      <c r="AP11" s="24">
        <f t="shared" si="92"/>
        <v>0</v>
      </c>
      <c r="AQ11" s="24">
        <f t="shared" si="92"/>
        <v>0</v>
      </c>
      <c r="AR11" s="24">
        <f t="shared" si="92"/>
        <v>0</v>
      </c>
      <c r="AS11" s="24">
        <f t="shared" si="92"/>
        <v>0</v>
      </c>
      <c r="AT11" s="24">
        <f t="shared" si="92"/>
        <v>0</v>
      </c>
      <c r="AU11" s="24">
        <f t="shared" si="92"/>
        <v>0</v>
      </c>
      <c r="AV11" s="24">
        <f t="shared" si="92"/>
        <v>0</v>
      </c>
      <c r="AW11" s="24">
        <f t="shared" si="92"/>
        <v>0</v>
      </c>
      <c r="AX11" s="24">
        <f t="shared" si="92"/>
        <v>0</v>
      </c>
      <c r="AY11" s="24">
        <f t="shared" si="92"/>
        <v>0</v>
      </c>
      <c r="AZ11" s="24">
        <f t="shared" si="92"/>
        <v>0</v>
      </c>
      <c r="BA11" s="24">
        <f t="shared" si="92"/>
        <v>0</v>
      </c>
      <c r="BB11" s="24">
        <f t="shared" si="92"/>
        <v>0</v>
      </c>
      <c r="BC11" s="24">
        <f t="shared" si="92"/>
        <v>0</v>
      </c>
      <c r="BD11" s="24">
        <f t="shared" si="92"/>
        <v>0</v>
      </c>
      <c r="BE11" s="24">
        <f t="shared" si="92"/>
        <v>0</v>
      </c>
      <c r="BF11" s="24">
        <f t="shared" si="92"/>
        <v>0</v>
      </c>
      <c r="BG11" s="24">
        <f t="shared" si="92"/>
        <v>0</v>
      </c>
      <c r="BH11" s="24">
        <f t="shared" si="92"/>
        <v>0</v>
      </c>
      <c r="BI11" s="24">
        <f t="shared" si="92"/>
        <v>0</v>
      </c>
      <c r="BJ11" s="24">
        <f t="shared" si="92"/>
        <v>0</v>
      </c>
      <c r="BK11" s="24">
        <f t="shared" si="92"/>
        <v>0</v>
      </c>
      <c r="BL11" s="24">
        <f t="shared" si="92"/>
        <v>0</v>
      </c>
      <c r="BM11" s="24">
        <f t="shared" si="92"/>
        <v>0</v>
      </c>
      <c r="BN11" s="24">
        <f t="shared" si="92"/>
        <v>0</v>
      </c>
      <c r="BO11" s="24">
        <f t="shared" si="92"/>
        <v>0</v>
      </c>
      <c r="BP11" s="24">
        <f t="shared" si="92"/>
        <v>0</v>
      </c>
      <c r="BQ11" s="24">
        <f>SUMPRODUCT((AL8:BP8&gt;=$W$5)*(AL8:BP8&lt;=$AD$5)*(AL8:BP8&lt;AL13)*(TEXT(AL9:BP9,"aaa")="土")*1)</f>
        <v>0</v>
      </c>
      <c r="BR11" s="24">
        <f>SUMPRODUCT((AL8:BP8&gt;=$W$5)*(AL8:BP8&lt;=$AD$5)*(AL8:BP8&lt;AL13)*(TEXT(AL9:BP9,"aaa")="日")*1)</f>
        <v>0</v>
      </c>
      <c r="BS11" s="40"/>
      <c r="BT11" s="40"/>
      <c r="BU11" s="24">
        <f>IF(OR(BU8=$AD$5,BU8=$W$5),"★",)</f>
        <v>0</v>
      </c>
      <c r="BV11" s="24">
        <f t="shared" ref="BV11:CY11" si="93">IF(OR(BV8=$AD$5,BV8=$W$5),"★",)</f>
        <v>0</v>
      </c>
      <c r="BW11" s="24">
        <f t="shared" si="93"/>
        <v>0</v>
      </c>
      <c r="BX11" s="24">
        <f t="shared" si="93"/>
        <v>0</v>
      </c>
      <c r="BY11" s="24">
        <f t="shared" si="93"/>
        <v>0</v>
      </c>
      <c r="BZ11" s="24">
        <f t="shared" si="93"/>
        <v>0</v>
      </c>
      <c r="CA11" s="24">
        <f t="shared" si="93"/>
        <v>0</v>
      </c>
      <c r="CB11" s="24">
        <f t="shared" si="93"/>
        <v>0</v>
      </c>
      <c r="CC11" s="24">
        <f t="shared" si="93"/>
        <v>0</v>
      </c>
      <c r="CD11" s="24">
        <f t="shared" si="93"/>
        <v>0</v>
      </c>
      <c r="CE11" s="24">
        <f t="shared" si="93"/>
        <v>0</v>
      </c>
      <c r="CF11" s="24">
        <f t="shared" si="93"/>
        <v>0</v>
      </c>
      <c r="CG11" s="24">
        <f t="shared" si="93"/>
        <v>0</v>
      </c>
      <c r="CH11" s="24">
        <f t="shared" si="93"/>
        <v>0</v>
      </c>
      <c r="CI11" s="24">
        <f t="shared" si="93"/>
        <v>0</v>
      </c>
      <c r="CJ11" s="24">
        <f t="shared" si="93"/>
        <v>0</v>
      </c>
      <c r="CK11" s="24">
        <f t="shared" si="93"/>
        <v>0</v>
      </c>
      <c r="CL11" s="24">
        <f t="shared" si="93"/>
        <v>0</v>
      </c>
      <c r="CM11" s="24">
        <f t="shared" si="93"/>
        <v>0</v>
      </c>
      <c r="CN11" s="24">
        <f t="shared" si="93"/>
        <v>0</v>
      </c>
      <c r="CO11" s="24">
        <f t="shared" si="93"/>
        <v>0</v>
      </c>
      <c r="CP11" s="24">
        <f t="shared" si="93"/>
        <v>0</v>
      </c>
      <c r="CQ11" s="24">
        <f t="shared" si="93"/>
        <v>0</v>
      </c>
      <c r="CR11" s="24">
        <f t="shared" si="93"/>
        <v>0</v>
      </c>
      <c r="CS11" s="24">
        <f t="shared" si="93"/>
        <v>0</v>
      </c>
      <c r="CT11" s="24">
        <f t="shared" si="93"/>
        <v>0</v>
      </c>
      <c r="CU11" s="24">
        <f t="shared" si="93"/>
        <v>0</v>
      </c>
      <c r="CV11" s="24">
        <f t="shared" si="93"/>
        <v>0</v>
      </c>
      <c r="CW11" s="24">
        <f t="shared" si="93"/>
        <v>0</v>
      </c>
      <c r="CX11" s="24">
        <f t="shared" si="93"/>
        <v>0</v>
      </c>
      <c r="CY11" s="24">
        <f t="shared" si="93"/>
        <v>0</v>
      </c>
      <c r="CZ11" s="24">
        <f>SUMPRODUCT((BU8:CY8&gt;=$W$5)*(BU8:CY8&lt;=$AD$5)*(BU8:CY8&lt;BU13)*(TEXT(BU9:CY9,"aaa")="土")*1)</f>
        <v>0</v>
      </c>
      <c r="DA11" s="24">
        <f>SUMPRODUCT((BU8:CY8&gt;=$W$5)*(BU8:CY8&lt;=$AD$5)*(BU8:CY8&lt;BU13)*(TEXT(BU9:CY9,"aaa")="日")*1)</f>
        <v>0</v>
      </c>
      <c r="DB11" s="40"/>
      <c r="DC11" s="40"/>
      <c r="DD11" s="24">
        <f>IF(OR(DD8=$AD$5,DD8=$W$5),"★",)</f>
        <v>0</v>
      </c>
      <c r="DE11" s="24">
        <f t="shared" ref="DE11:EH11" si="94">IF(OR(DE8=$AD$5,DE8=$W$5),"★",)</f>
        <v>0</v>
      </c>
      <c r="DF11" s="24">
        <f t="shared" si="94"/>
        <v>0</v>
      </c>
      <c r="DG11" s="24">
        <f t="shared" si="94"/>
        <v>0</v>
      </c>
      <c r="DH11" s="24">
        <f t="shared" si="94"/>
        <v>0</v>
      </c>
      <c r="DI11" s="24">
        <f t="shared" si="94"/>
        <v>0</v>
      </c>
      <c r="DJ11" s="24">
        <f t="shared" si="94"/>
        <v>0</v>
      </c>
      <c r="DK11" s="24">
        <f t="shared" si="94"/>
        <v>0</v>
      </c>
      <c r="DL11" s="24">
        <f t="shared" si="94"/>
        <v>0</v>
      </c>
      <c r="DM11" s="24">
        <f t="shared" si="94"/>
        <v>0</v>
      </c>
      <c r="DN11" s="24">
        <f t="shared" si="94"/>
        <v>0</v>
      </c>
      <c r="DO11" s="24">
        <f t="shared" si="94"/>
        <v>0</v>
      </c>
      <c r="DP11" s="24">
        <f t="shared" si="94"/>
        <v>0</v>
      </c>
      <c r="DQ11" s="24">
        <f t="shared" si="94"/>
        <v>0</v>
      </c>
      <c r="DR11" s="24">
        <f t="shared" si="94"/>
        <v>0</v>
      </c>
      <c r="DS11" s="24">
        <f t="shared" si="94"/>
        <v>0</v>
      </c>
      <c r="DT11" s="24">
        <f t="shared" si="94"/>
        <v>0</v>
      </c>
      <c r="DU11" s="24">
        <f t="shared" si="94"/>
        <v>0</v>
      </c>
      <c r="DV11" s="24">
        <f t="shared" si="94"/>
        <v>0</v>
      </c>
      <c r="DW11" s="24">
        <f t="shared" si="94"/>
        <v>0</v>
      </c>
      <c r="DX11" s="24">
        <f t="shared" si="94"/>
        <v>0</v>
      </c>
      <c r="DY11" s="24">
        <f t="shared" si="94"/>
        <v>0</v>
      </c>
      <c r="DZ11" s="24">
        <f t="shared" si="94"/>
        <v>0</v>
      </c>
      <c r="EA11" s="24">
        <f t="shared" si="94"/>
        <v>0</v>
      </c>
      <c r="EB11" s="24">
        <f t="shared" si="94"/>
        <v>0</v>
      </c>
      <c r="EC11" s="24">
        <f t="shared" si="94"/>
        <v>0</v>
      </c>
      <c r="ED11" s="24">
        <f t="shared" si="94"/>
        <v>0</v>
      </c>
      <c r="EE11" s="24">
        <f t="shared" si="94"/>
        <v>0</v>
      </c>
      <c r="EF11" s="24">
        <f t="shared" si="94"/>
        <v>0</v>
      </c>
      <c r="EG11" s="24">
        <f t="shared" si="94"/>
        <v>0</v>
      </c>
      <c r="EH11" s="24">
        <f t="shared" si="94"/>
        <v>0</v>
      </c>
      <c r="EI11" s="24">
        <f>SUMPRODUCT((DD8:EH8&gt;=$W$5)*(DD8:EH8&lt;=$AD$5)*(DD8:EH8&lt;DD13)*(TEXT(DD9:EH9,"aaa")="土")*1)</f>
        <v>0</v>
      </c>
      <c r="EJ11" s="24">
        <f>SUMPRODUCT((DD8:EH8&gt;=$W$5)*(DD8:EH8&lt;=$AD$5)*(DD8:EH8&lt;DD13)*(TEXT(DD9:EH9,"aaa")="日")*1)</f>
        <v>0</v>
      </c>
    </row>
    <row r="12" spans="1:140" ht="19.5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1">
        <f>C13</f>
        <v>45597</v>
      </c>
      <c r="Q12" s="51"/>
      <c r="R12" s="5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6" t="s">
        <v>22</v>
      </c>
      <c r="AG12" s="25" t="str">
        <f>IF(OR(AH15&gt;=AI14,AH15&gt;=(AH16+AI16)),"OK","NG")</f>
        <v>NG</v>
      </c>
      <c r="AH12" s="24">
        <f>IFERROR(IF(AG12="NG",1,0),0)</f>
        <v>1</v>
      </c>
      <c r="AI12" s="24"/>
      <c r="AJ12" s="1"/>
      <c r="AK12" s="1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51">
        <f>AL13</f>
        <v>45778</v>
      </c>
      <c r="AZ12" s="51"/>
      <c r="BA12" s="51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6" t="s">
        <v>22</v>
      </c>
      <c r="BP12" s="25" t="e">
        <f>IF(OR(BQ15&gt;=BR14,BQ15&gt;=(BQ16+BR16)),"OK","NG")</f>
        <v>#N/A</v>
      </c>
      <c r="BQ12" s="24">
        <f>IFERROR(IF(BP12="NG",1,0),0)</f>
        <v>0</v>
      </c>
      <c r="BR12" s="24"/>
      <c r="BS12" s="1"/>
      <c r="BT12" s="1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51">
        <f>BU13</f>
        <v>45962</v>
      </c>
      <c r="CI12" s="51"/>
      <c r="CJ12" s="51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51">
        <f>DD13</f>
        <v>46143</v>
      </c>
      <c r="DR12" s="51"/>
      <c r="DS12" s="51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9" t="s">
        <v>6</v>
      </c>
      <c r="B13" s="50"/>
      <c r="C13" s="7">
        <f>DATE(YEAR(AH8),MONTH(AH8),1)</f>
        <v>45597</v>
      </c>
      <c r="D13" s="7">
        <f>C13+DAY(1)</f>
        <v>45598</v>
      </c>
      <c r="E13" s="7">
        <f t="shared" ref="E13:AH13" si="95">D13+DAY(1)</f>
        <v>45599</v>
      </c>
      <c r="F13" s="7">
        <f t="shared" si="95"/>
        <v>45600</v>
      </c>
      <c r="G13" s="7">
        <f t="shared" si="95"/>
        <v>45601</v>
      </c>
      <c r="H13" s="7">
        <f t="shared" si="95"/>
        <v>45602</v>
      </c>
      <c r="I13" s="7">
        <f t="shared" si="95"/>
        <v>45603</v>
      </c>
      <c r="J13" s="7">
        <f t="shared" si="95"/>
        <v>45604</v>
      </c>
      <c r="K13" s="7">
        <f t="shared" si="95"/>
        <v>45605</v>
      </c>
      <c r="L13" s="7">
        <f t="shared" si="95"/>
        <v>45606</v>
      </c>
      <c r="M13" s="7">
        <f t="shared" si="95"/>
        <v>45607</v>
      </c>
      <c r="N13" s="7">
        <f t="shared" si="95"/>
        <v>45608</v>
      </c>
      <c r="O13" s="7">
        <f t="shared" si="95"/>
        <v>45609</v>
      </c>
      <c r="P13" s="7">
        <f t="shared" si="95"/>
        <v>45610</v>
      </c>
      <c r="Q13" s="7">
        <f t="shared" si="95"/>
        <v>45611</v>
      </c>
      <c r="R13" s="7">
        <f t="shared" si="95"/>
        <v>45612</v>
      </c>
      <c r="S13" s="7">
        <f t="shared" si="95"/>
        <v>45613</v>
      </c>
      <c r="T13" s="7">
        <f t="shared" si="95"/>
        <v>45614</v>
      </c>
      <c r="U13" s="7">
        <f t="shared" si="95"/>
        <v>45615</v>
      </c>
      <c r="V13" s="7">
        <f t="shared" si="95"/>
        <v>45616</v>
      </c>
      <c r="W13" s="7">
        <f t="shared" si="95"/>
        <v>45617</v>
      </c>
      <c r="X13" s="7">
        <f>W13+DAY(1)</f>
        <v>45618</v>
      </c>
      <c r="Y13" s="7">
        <f t="shared" si="95"/>
        <v>45619</v>
      </c>
      <c r="Z13" s="7">
        <f t="shared" si="95"/>
        <v>45620</v>
      </c>
      <c r="AA13" s="7">
        <f t="shared" si="95"/>
        <v>45621</v>
      </c>
      <c r="AB13" s="7">
        <f t="shared" si="95"/>
        <v>45622</v>
      </c>
      <c r="AC13" s="7">
        <f t="shared" si="95"/>
        <v>45623</v>
      </c>
      <c r="AD13" s="7">
        <f t="shared" si="95"/>
        <v>45624</v>
      </c>
      <c r="AE13" s="7">
        <f t="shared" si="95"/>
        <v>45625</v>
      </c>
      <c r="AF13" s="7">
        <f t="shared" si="95"/>
        <v>45626</v>
      </c>
      <c r="AG13" s="7">
        <f t="shared" si="95"/>
        <v>45627</v>
      </c>
      <c r="AH13" s="31">
        <f t="shared" si="95"/>
        <v>45628</v>
      </c>
      <c r="AI13" s="24">
        <f>AH16+AI16</f>
        <v>9</v>
      </c>
      <c r="AJ13" s="49" t="s">
        <v>6</v>
      </c>
      <c r="AK13" s="50"/>
      <c r="AL13" s="7">
        <f>DATE(YEAR(BQ8),MONTH(BQ8),1)</f>
        <v>45778</v>
      </c>
      <c r="AM13" s="7">
        <f>AL13+DAY(1)</f>
        <v>45779</v>
      </c>
      <c r="AN13" s="7">
        <f t="shared" ref="AN13:BF13" si="96">AM13+DAY(1)</f>
        <v>45780</v>
      </c>
      <c r="AO13" s="7">
        <f t="shared" si="96"/>
        <v>45781</v>
      </c>
      <c r="AP13" s="7">
        <f t="shared" si="96"/>
        <v>45782</v>
      </c>
      <c r="AQ13" s="7">
        <f t="shared" si="96"/>
        <v>45783</v>
      </c>
      <c r="AR13" s="7">
        <f t="shared" si="96"/>
        <v>45784</v>
      </c>
      <c r="AS13" s="7">
        <f t="shared" si="96"/>
        <v>45785</v>
      </c>
      <c r="AT13" s="7">
        <f t="shared" si="96"/>
        <v>45786</v>
      </c>
      <c r="AU13" s="7">
        <f t="shared" si="96"/>
        <v>45787</v>
      </c>
      <c r="AV13" s="7">
        <f t="shared" si="96"/>
        <v>45788</v>
      </c>
      <c r="AW13" s="7">
        <f t="shared" si="96"/>
        <v>45789</v>
      </c>
      <c r="AX13" s="7">
        <f t="shared" si="96"/>
        <v>45790</v>
      </c>
      <c r="AY13" s="7">
        <f t="shared" si="96"/>
        <v>45791</v>
      </c>
      <c r="AZ13" s="7">
        <f t="shared" si="96"/>
        <v>45792</v>
      </c>
      <c r="BA13" s="7">
        <f t="shared" si="96"/>
        <v>45793</v>
      </c>
      <c r="BB13" s="7">
        <f t="shared" si="96"/>
        <v>45794</v>
      </c>
      <c r="BC13" s="7">
        <f t="shared" si="96"/>
        <v>45795</v>
      </c>
      <c r="BD13" s="7">
        <f t="shared" si="96"/>
        <v>45796</v>
      </c>
      <c r="BE13" s="7">
        <f t="shared" si="96"/>
        <v>45797</v>
      </c>
      <c r="BF13" s="7">
        <f t="shared" si="96"/>
        <v>45798</v>
      </c>
      <c r="BG13" s="7">
        <f>BF13+DAY(1)</f>
        <v>45799</v>
      </c>
      <c r="BH13" s="7">
        <f t="shared" ref="BH13:BQ13" si="97">BG13+DAY(1)</f>
        <v>45800</v>
      </c>
      <c r="BI13" s="7">
        <f t="shared" si="97"/>
        <v>45801</v>
      </c>
      <c r="BJ13" s="7">
        <f t="shared" si="97"/>
        <v>45802</v>
      </c>
      <c r="BK13" s="7">
        <f t="shared" si="97"/>
        <v>45803</v>
      </c>
      <c r="BL13" s="7">
        <f t="shared" si="97"/>
        <v>45804</v>
      </c>
      <c r="BM13" s="7">
        <f t="shared" si="97"/>
        <v>45805</v>
      </c>
      <c r="BN13" s="7">
        <f t="shared" si="97"/>
        <v>45806</v>
      </c>
      <c r="BO13" s="7">
        <f t="shared" si="97"/>
        <v>45807</v>
      </c>
      <c r="BP13" s="7">
        <f t="shared" si="97"/>
        <v>45808</v>
      </c>
      <c r="BQ13" s="31">
        <f>BP13+DAY(1)</f>
        <v>45809</v>
      </c>
      <c r="BR13" s="24"/>
      <c r="BS13" s="49" t="s">
        <v>6</v>
      </c>
      <c r="BT13" s="50"/>
      <c r="BU13" s="7">
        <f>DATE(YEAR(CZ8),MONTH(CZ8),1)</f>
        <v>45962</v>
      </c>
      <c r="BV13" s="7">
        <f>BU13+DAY(1)</f>
        <v>45963</v>
      </c>
      <c r="BW13" s="7">
        <f t="shared" ref="BW13" si="98">BV13+DAY(1)</f>
        <v>45964</v>
      </c>
      <c r="BX13" s="7">
        <f t="shared" ref="BX13" si="99">BW13+DAY(1)</f>
        <v>45965</v>
      </c>
      <c r="BY13" s="7">
        <f t="shared" ref="BY13" si="100">BX13+DAY(1)</f>
        <v>45966</v>
      </c>
      <c r="BZ13" s="7">
        <f t="shared" ref="BZ13" si="101">BY13+DAY(1)</f>
        <v>45967</v>
      </c>
      <c r="CA13" s="7">
        <f t="shared" ref="CA13" si="102">BZ13+DAY(1)</f>
        <v>45968</v>
      </c>
      <c r="CB13" s="7">
        <f t="shared" ref="CB13" si="103">CA13+DAY(1)</f>
        <v>45969</v>
      </c>
      <c r="CC13" s="7">
        <f t="shared" ref="CC13" si="104">CB13+DAY(1)</f>
        <v>45970</v>
      </c>
      <c r="CD13" s="7">
        <f t="shared" ref="CD13" si="105">CC13+DAY(1)</f>
        <v>45971</v>
      </c>
      <c r="CE13" s="7">
        <f t="shared" ref="CE13" si="106">CD13+DAY(1)</f>
        <v>45972</v>
      </c>
      <c r="CF13" s="7">
        <f t="shared" ref="CF13" si="107">CE13+DAY(1)</f>
        <v>45973</v>
      </c>
      <c r="CG13" s="7">
        <f t="shared" ref="CG13" si="108">CF13+DAY(1)</f>
        <v>45974</v>
      </c>
      <c r="CH13" s="7">
        <f t="shared" ref="CH13" si="109">CG13+DAY(1)</f>
        <v>45975</v>
      </c>
      <c r="CI13" s="7">
        <f t="shared" ref="CI13" si="110">CH13+DAY(1)</f>
        <v>45976</v>
      </c>
      <c r="CJ13" s="7">
        <f t="shared" ref="CJ13" si="111">CI13+DAY(1)</f>
        <v>45977</v>
      </c>
      <c r="CK13" s="7">
        <f t="shared" ref="CK13" si="112">CJ13+DAY(1)</f>
        <v>45978</v>
      </c>
      <c r="CL13" s="7">
        <f t="shared" ref="CL13" si="113">CK13+DAY(1)</f>
        <v>45979</v>
      </c>
      <c r="CM13" s="7">
        <f t="shared" ref="CM13" si="114">CL13+DAY(1)</f>
        <v>45980</v>
      </c>
      <c r="CN13" s="7">
        <f t="shared" ref="CN13" si="115">CM13+DAY(1)</f>
        <v>45981</v>
      </c>
      <c r="CO13" s="7">
        <f t="shared" ref="CO13" si="116">CN13+DAY(1)</f>
        <v>45982</v>
      </c>
      <c r="CP13" s="7">
        <f>CO13+DAY(1)</f>
        <v>45983</v>
      </c>
      <c r="CQ13" s="7">
        <f t="shared" ref="CQ13" si="117">CP13+DAY(1)</f>
        <v>45984</v>
      </c>
      <c r="CR13" s="7">
        <f t="shared" ref="CR13" si="118">CQ13+DAY(1)</f>
        <v>45985</v>
      </c>
      <c r="CS13" s="7">
        <f t="shared" ref="CS13" si="119">CR13+DAY(1)</f>
        <v>45986</v>
      </c>
      <c r="CT13" s="7">
        <f t="shared" ref="CT13" si="120">CS13+DAY(1)</f>
        <v>45987</v>
      </c>
      <c r="CU13" s="7">
        <f t="shared" ref="CU13" si="121">CT13+DAY(1)</f>
        <v>45988</v>
      </c>
      <c r="CV13" s="7">
        <f t="shared" ref="CV13" si="122">CU13+DAY(1)</f>
        <v>45989</v>
      </c>
      <c r="CW13" s="7">
        <f t="shared" ref="CW13" si="123">CV13+DAY(1)</f>
        <v>45990</v>
      </c>
      <c r="CX13" s="7">
        <f t="shared" ref="CX13" si="124">CW13+DAY(1)</f>
        <v>45991</v>
      </c>
      <c r="CY13" s="7">
        <f t="shared" ref="CY13" si="125">CX13+DAY(1)</f>
        <v>45992</v>
      </c>
      <c r="CZ13" s="31">
        <f t="shared" ref="CZ13" si="126">CY13+DAY(1)</f>
        <v>45993</v>
      </c>
      <c r="DA13" s="24"/>
      <c r="DB13" s="49" t="s">
        <v>6</v>
      </c>
      <c r="DC13" s="50"/>
      <c r="DD13" s="7">
        <f>DATE(YEAR(EI8),MONTH(EI8),1)</f>
        <v>46143</v>
      </c>
      <c r="DE13" s="7">
        <f>DD13+DAY(1)</f>
        <v>46144</v>
      </c>
      <c r="DF13" s="7">
        <f t="shared" ref="DF13" si="127">DE13+DAY(1)</f>
        <v>46145</v>
      </c>
      <c r="DG13" s="7">
        <f t="shared" ref="DG13" si="128">DF13+DAY(1)</f>
        <v>46146</v>
      </c>
      <c r="DH13" s="7">
        <f t="shared" ref="DH13" si="129">DG13+DAY(1)</f>
        <v>46147</v>
      </c>
      <c r="DI13" s="7">
        <f t="shared" ref="DI13" si="130">DH13+DAY(1)</f>
        <v>46148</v>
      </c>
      <c r="DJ13" s="7">
        <f t="shared" ref="DJ13" si="131">DI13+DAY(1)</f>
        <v>46149</v>
      </c>
      <c r="DK13" s="7">
        <f t="shared" ref="DK13" si="132">DJ13+DAY(1)</f>
        <v>46150</v>
      </c>
      <c r="DL13" s="7">
        <f t="shared" ref="DL13" si="133">DK13+DAY(1)</f>
        <v>46151</v>
      </c>
      <c r="DM13" s="7">
        <f t="shared" ref="DM13" si="134">DL13+DAY(1)</f>
        <v>46152</v>
      </c>
      <c r="DN13" s="7">
        <f t="shared" ref="DN13" si="135">DM13+DAY(1)</f>
        <v>46153</v>
      </c>
      <c r="DO13" s="7">
        <f t="shared" ref="DO13" si="136">DN13+DAY(1)</f>
        <v>46154</v>
      </c>
      <c r="DP13" s="7">
        <f t="shared" ref="DP13" si="137">DO13+DAY(1)</f>
        <v>46155</v>
      </c>
      <c r="DQ13" s="7">
        <f t="shared" ref="DQ13" si="138">DP13+DAY(1)</f>
        <v>46156</v>
      </c>
      <c r="DR13" s="7">
        <f t="shared" ref="DR13" si="139">DQ13+DAY(1)</f>
        <v>46157</v>
      </c>
      <c r="DS13" s="7">
        <f t="shared" ref="DS13" si="140">DR13+DAY(1)</f>
        <v>46158</v>
      </c>
      <c r="DT13" s="7">
        <f t="shared" ref="DT13" si="141">DS13+DAY(1)</f>
        <v>46159</v>
      </c>
      <c r="DU13" s="7">
        <f t="shared" ref="DU13" si="142">DT13+DAY(1)</f>
        <v>46160</v>
      </c>
      <c r="DV13" s="7">
        <f t="shared" ref="DV13" si="143">DU13+DAY(1)</f>
        <v>46161</v>
      </c>
      <c r="DW13" s="7">
        <f t="shared" ref="DW13" si="144">DV13+DAY(1)</f>
        <v>46162</v>
      </c>
      <c r="DX13" s="7">
        <f t="shared" ref="DX13" si="145">DW13+DAY(1)</f>
        <v>46163</v>
      </c>
      <c r="DY13" s="7">
        <f>DX13+DAY(1)</f>
        <v>46164</v>
      </c>
      <c r="DZ13" s="7">
        <f t="shared" ref="DZ13" si="146">DY13+DAY(1)</f>
        <v>46165</v>
      </c>
      <c r="EA13" s="7">
        <f t="shared" ref="EA13" si="147">DZ13+DAY(1)</f>
        <v>46166</v>
      </c>
      <c r="EB13" s="7">
        <f t="shared" ref="EB13" si="148">EA13+DAY(1)</f>
        <v>46167</v>
      </c>
      <c r="EC13" s="7">
        <f t="shared" ref="EC13" si="149">EB13+DAY(1)</f>
        <v>46168</v>
      </c>
      <c r="ED13" s="7">
        <f t="shared" ref="ED13" si="150">EC13+DAY(1)</f>
        <v>46169</v>
      </c>
      <c r="EE13" s="7">
        <f t="shared" ref="EE13" si="151">ED13+DAY(1)</f>
        <v>46170</v>
      </c>
      <c r="EF13" s="7">
        <f t="shared" ref="EF13" si="152">EE13+DAY(1)</f>
        <v>46171</v>
      </c>
      <c r="EG13" s="7">
        <f t="shared" ref="EG13" si="153">EF13+DAY(1)</f>
        <v>46172</v>
      </c>
      <c r="EH13" s="7">
        <f t="shared" ref="EH13" si="154">EG13+DAY(1)</f>
        <v>46173</v>
      </c>
      <c r="EI13" s="31">
        <f>EH13+DAY(1)</f>
        <v>46174</v>
      </c>
      <c r="EJ13" s="24"/>
    </row>
    <row r="14" spans="1:140" ht="19.5">
      <c r="A14" s="49" t="s">
        <v>1</v>
      </c>
      <c r="B14" s="50"/>
      <c r="C14" s="8" t="str">
        <f>TEXT(C13,"aaa")</f>
        <v>金</v>
      </c>
      <c r="D14" s="8" t="str">
        <f t="shared" ref="D14:AG14" si="155">TEXT(D13,"aaa")</f>
        <v>土</v>
      </c>
      <c r="E14" s="8" t="str">
        <f t="shared" si="155"/>
        <v>日</v>
      </c>
      <c r="F14" s="8" t="str">
        <f t="shared" si="155"/>
        <v>月</v>
      </c>
      <c r="G14" s="8" t="str">
        <f t="shared" si="155"/>
        <v>火</v>
      </c>
      <c r="H14" s="8" t="str">
        <f t="shared" si="155"/>
        <v>水</v>
      </c>
      <c r="I14" s="8" t="str">
        <f t="shared" si="155"/>
        <v>木</v>
      </c>
      <c r="J14" s="8" t="str">
        <f t="shared" si="155"/>
        <v>金</v>
      </c>
      <c r="K14" s="8" t="str">
        <f t="shared" si="155"/>
        <v>土</v>
      </c>
      <c r="L14" s="8" t="str">
        <f t="shared" si="155"/>
        <v>日</v>
      </c>
      <c r="M14" s="8" t="str">
        <f t="shared" si="155"/>
        <v>月</v>
      </c>
      <c r="N14" s="8" t="str">
        <f t="shared" si="155"/>
        <v>火</v>
      </c>
      <c r="O14" s="8" t="str">
        <f t="shared" si="155"/>
        <v>水</v>
      </c>
      <c r="P14" s="8" t="str">
        <f t="shared" si="155"/>
        <v>木</v>
      </c>
      <c r="Q14" s="8" t="str">
        <f t="shared" si="155"/>
        <v>金</v>
      </c>
      <c r="R14" s="8" t="str">
        <f t="shared" si="155"/>
        <v>土</v>
      </c>
      <c r="S14" s="8" t="str">
        <f t="shared" si="155"/>
        <v>日</v>
      </c>
      <c r="T14" s="8" t="str">
        <f t="shared" si="155"/>
        <v>月</v>
      </c>
      <c r="U14" s="8" t="str">
        <f t="shared" si="155"/>
        <v>火</v>
      </c>
      <c r="V14" s="8" t="str">
        <f t="shared" si="155"/>
        <v>水</v>
      </c>
      <c r="W14" s="8" t="str">
        <f t="shared" si="155"/>
        <v>木</v>
      </c>
      <c r="X14" s="8" t="str">
        <f t="shared" si="155"/>
        <v>金</v>
      </c>
      <c r="Y14" s="8" t="str">
        <f t="shared" si="155"/>
        <v>土</v>
      </c>
      <c r="Z14" s="8" t="str">
        <f t="shared" si="155"/>
        <v>日</v>
      </c>
      <c r="AA14" s="8" t="str">
        <f t="shared" si="155"/>
        <v>月</v>
      </c>
      <c r="AB14" s="8" t="str">
        <f t="shared" si="155"/>
        <v>火</v>
      </c>
      <c r="AC14" s="8" t="str">
        <f t="shared" si="155"/>
        <v>水</v>
      </c>
      <c r="AD14" s="8" t="str">
        <f t="shared" si="155"/>
        <v>木</v>
      </c>
      <c r="AE14" s="8" t="str">
        <f t="shared" si="155"/>
        <v>金</v>
      </c>
      <c r="AF14" s="8" t="str">
        <f t="shared" si="155"/>
        <v>土</v>
      </c>
      <c r="AG14" s="8" t="str">
        <f t="shared" si="155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9" t="s">
        <v>1</v>
      </c>
      <c r="AK14" s="50"/>
      <c r="AL14" s="8" t="str">
        <f>TEXT(AL13,"aaa")</f>
        <v>木</v>
      </c>
      <c r="AM14" s="8" t="str">
        <f t="shared" ref="AM14" si="156">TEXT(AM13,"aaa")</f>
        <v>金</v>
      </c>
      <c r="AN14" s="8" t="str">
        <f t="shared" ref="AN14" si="157">TEXT(AN13,"aaa")</f>
        <v>土</v>
      </c>
      <c r="AO14" s="8" t="str">
        <f t="shared" ref="AO14" si="158">TEXT(AO13,"aaa")</f>
        <v>日</v>
      </c>
      <c r="AP14" s="8" t="str">
        <f t="shared" ref="AP14" si="159">TEXT(AP13,"aaa")</f>
        <v>月</v>
      </c>
      <c r="AQ14" s="8" t="str">
        <f t="shared" ref="AQ14" si="160">TEXT(AQ13,"aaa")</f>
        <v>火</v>
      </c>
      <c r="AR14" s="8" t="str">
        <f t="shared" ref="AR14" si="161">TEXT(AR13,"aaa")</f>
        <v>水</v>
      </c>
      <c r="AS14" s="8" t="str">
        <f t="shared" ref="AS14" si="162">TEXT(AS13,"aaa")</f>
        <v>木</v>
      </c>
      <c r="AT14" s="8" t="str">
        <f t="shared" ref="AT14" si="163">TEXT(AT13,"aaa")</f>
        <v>金</v>
      </c>
      <c r="AU14" s="8" t="str">
        <f t="shared" ref="AU14" si="164">TEXT(AU13,"aaa")</f>
        <v>土</v>
      </c>
      <c r="AV14" s="8" t="str">
        <f t="shared" ref="AV14" si="165">TEXT(AV13,"aaa")</f>
        <v>日</v>
      </c>
      <c r="AW14" s="8" t="str">
        <f t="shared" ref="AW14" si="166">TEXT(AW13,"aaa")</f>
        <v>月</v>
      </c>
      <c r="AX14" s="8" t="str">
        <f t="shared" ref="AX14" si="167">TEXT(AX13,"aaa")</f>
        <v>火</v>
      </c>
      <c r="AY14" s="8" t="str">
        <f t="shared" ref="AY14" si="168">TEXT(AY13,"aaa")</f>
        <v>水</v>
      </c>
      <c r="AZ14" s="8" t="str">
        <f t="shared" ref="AZ14" si="169">TEXT(AZ13,"aaa")</f>
        <v>木</v>
      </c>
      <c r="BA14" s="8" t="str">
        <f t="shared" ref="BA14" si="170">TEXT(BA13,"aaa")</f>
        <v>金</v>
      </c>
      <c r="BB14" s="8" t="str">
        <f t="shared" ref="BB14" si="171">TEXT(BB13,"aaa")</f>
        <v>土</v>
      </c>
      <c r="BC14" s="8" t="str">
        <f t="shared" ref="BC14" si="172">TEXT(BC13,"aaa")</f>
        <v>日</v>
      </c>
      <c r="BD14" s="8" t="str">
        <f t="shared" ref="BD14" si="173">TEXT(BD13,"aaa")</f>
        <v>月</v>
      </c>
      <c r="BE14" s="8" t="str">
        <f t="shared" ref="BE14" si="174">TEXT(BE13,"aaa")</f>
        <v>火</v>
      </c>
      <c r="BF14" s="8" t="str">
        <f t="shared" ref="BF14" si="175">TEXT(BF13,"aaa")</f>
        <v>水</v>
      </c>
      <c r="BG14" s="8" t="str">
        <f t="shared" ref="BG14" si="176">TEXT(BG13,"aaa")</f>
        <v>木</v>
      </c>
      <c r="BH14" s="8" t="str">
        <f t="shared" ref="BH14" si="177">TEXT(BH13,"aaa")</f>
        <v>金</v>
      </c>
      <c r="BI14" s="8" t="str">
        <f t="shared" ref="BI14" si="178">TEXT(BI13,"aaa")</f>
        <v>土</v>
      </c>
      <c r="BJ14" s="8" t="str">
        <f t="shared" ref="BJ14" si="179">TEXT(BJ13,"aaa")</f>
        <v>日</v>
      </c>
      <c r="BK14" s="8" t="str">
        <f t="shared" ref="BK14" si="180">TEXT(BK13,"aaa")</f>
        <v>月</v>
      </c>
      <c r="BL14" s="8" t="str">
        <f t="shared" ref="BL14" si="181">TEXT(BL13,"aaa")</f>
        <v>火</v>
      </c>
      <c r="BM14" s="8" t="str">
        <f t="shared" ref="BM14" si="182">TEXT(BM13,"aaa")</f>
        <v>水</v>
      </c>
      <c r="BN14" s="8" t="str">
        <f t="shared" ref="BN14" si="183">TEXT(BN13,"aaa")</f>
        <v>木</v>
      </c>
      <c r="BO14" s="8" t="str">
        <f t="shared" ref="BO14" si="184">TEXT(BO13,"aaa")</f>
        <v>金</v>
      </c>
      <c r="BP14" s="8" t="str">
        <f t="shared" ref="BP14" si="185">TEXT(BP13,"aaa")</f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9" t="s">
        <v>1</v>
      </c>
      <c r="BT14" s="50"/>
      <c r="BU14" s="8" t="str">
        <f>TEXT(BU13,"aaa")</f>
        <v>土</v>
      </c>
      <c r="BV14" s="8" t="str">
        <f t="shared" ref="BV14:CY14" si="186">TEXT(BV13,"aaa")</f>
        <v>日</v>
      </c>
      <c r="BW14" s="8" t="str">
        <f t="shared" si="186"/>
        <v>月</v>
      </c>
      <c r="BX14" s="8" t="str">
        <f t="shared" si="186"/>
        <v>火</v>
      </c>
      <c r="BY14" s="8" t="str">
        <f t="shared" si="186"/>
        <v>水</v>
      </c>
      <c r="BZ14" s="8" t="str">
        <f t="shared" si="186"/>
        <v>木</v>
      </c>
      <c r="CA14" s="8" t="str">
        <f t="shared" si="186"/>
        <v>金</v>
      </c>
      <c r="CB14" s="8" t="str">
        <f t="shared" si="186"/>
        <v>土</v>
      </c>
      <c r="CC14" s="8" t="str">
        <f t="shared" si="186"/>
        <v>日</v>
      </c>
      <c r="CD14" s="8" t="str">
        <f t="shared" si="186"/>
        <v>月</v>
      </c>
      <c r="CE14" s="8" t="str">
        <f t="shared" si="186"/>
        <v>火</v>
      </c>
      <c r="CF14" s="8" t="str">
        <f t="shared" si="186"/>
        <v>水</v>
      </c>
      <c r="CG14" s="8" t="str">
        <f t="shared" si="186"/>
        <v>木</v>
      </c>
      <c r="CH14" s="8" t="str">
        <f t="shared" si="186"/>
        <v>金</v>
      </c>
      <c r="CI14" s="8" t="str">
        <f t="shared" si="186"/>
        <v>土</v>
      </c>
      <c r="CJ14" s="8" t="str">
        <f t="shared" si="186"/>
        <v>日</v>
      </c>
      <c r="CK14" s="8" t="str">
        <f t="shared" si="186"/>
        <v>月</v>
      </c>
      <c r="CL14" s="8" t="str">
        <f t="shared" si="186"/>
        <v>火</v>
      </c>
      <c r="CM14" s="8" t="str">
        <f t="shared" si="186"/>
        <v>水</v>
      </c>
      <c r="CN14" s="8" t="str">
        <f t="shared" si="186"/>
        <v>木</v>
      </c>
      <c r="CO14" s="8" t="str">
        <f t="shared" si="186"/>
        <v>金</v>
      </c>
      <c r="CP14" s="8" t="str">
        <f t="shared" si="186"/>
        <v>土</v>
      </c>
      <c r="CQ14" s="8" t="str">
        <f t="shared" si="186"/>
        <v>日</v>
      </c>
      <c r="CR14" s="8" t="str">
        <f t="shared" si="186"/>
        <v>月</v>
      </c>
      <c r="CS14" s="8" t="str">
        <f t="shared" si="186"/>
        <v>火</v>
      </c>
      <c r="CT14" s="8" t="str">
        <f t="shared" si="186"/>
        <v>水</v>
      </c>
      <c r="CU14" s="8" t="str">
        <f t="shared" si="186"/>
        <v>木</v>
      </c>
      <c r="CV14" s="8" t="str">
        <f t="shared" si="186"/>
        <v>金</v>
      </c>
      <c r="CW14" s="8" t="str">
        <f t="shared" si="186"/>
        <v>土</v>
      </c>
      <c r="CX14" s="8" t="str">
        <f t="shared" si="186"/>
        <v>日</v>
      </c>
      <c r="CY14" s="8" t="str">
        <f t="shared" si="186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9" t="s">
        <v>1</v>
      </c>
      <c r="DC14" s="50"/>
      <c r="DD14" s="8" t="str">
        <f>TEXT(DD13,"aaa")</f>
        <v>金</v>
      </c>
      <c r="DE14" s="8" t="str">
        <f t="shared" ref="DE14:EH14" si="187">TEXT(DE13,"aaa")</f>
        <v>土</v>
      </c>
      <c r="DF14" s="8" t="str">
        <f t="shared" si="187"/>
        <v>日</v>
      </c>
      <c r="DG14" s="8" t="str">
        <f t="shared" si="187"/>
        <v>月</v>
      </c>
      <c r="DH14" s="8" t="str">
        <f t="shared" si="187"/>
        <v>火</v>
      </c>
      <c r="DI14" s="8" t="str">
        <f t="shared" si="187"/>
        <v>水</v>
      </c>
      <c r="DJ14" s="8" t="str">
        <f t="shared" si="187"/>
        <v>木</v>
      </c>
      <c r="DK14" s="8" t="str">
        <f t="shared" si="187"/>
        <v>金</v>
      </c>
      <c r="DL14" s="8" t="str">
        <f t="shared" si="187"/>
        <v>土</v>
      </c>
      <c r="DM14" s="8" t="str">
        <f t="shared" si="187"/>
        <v>日</v>
      </c>
      <c r="DN14" s="8" t="str">
        <f t="shared" si="187"/>
        <v>月</v>
      </c>
      <c r="DO14" s="8" t="str">
        <f t="shared" si="187"/>
        <v>火</v>
      </c>
      <c r="DP14" s="8" t="str">
        <f t="shared" si="187"/>
        <v>水</v>
      </c>
      <c r="DQ14" s="8" t="str">
        <f t="shared" si="187"/>
        <v>木</v>
      </c>
      <c r="DR14" s="8" t="str">
        <f t="shared" si="187"/>
        <v>金</v>
      </c>
      <c r="DS14" s="8" t="str">
        <f t="shared" si="187"/>
        <v>土</v>
      </c>
      <c r="DT14" s="8" t="str">
        <f t="shared" si="187"/>
        <v>日</v>
      </c>
      <c r="DU14" s="8" t="str">
        <f t="shared" si="187"/>
        <v>月</v>
      </c>
      <c r="DV14" s="8" t="str">
        <f t="shared" si="187"/>
        <v>火</v>
      </c>
      <c r="DW14" s="8" t="str">
        <f t="shared" si="187"/>
        <v>水</v>
      </c>
      <c r="DX14" s="8" t="str">
        <f t="shared" si="187"/>
        <v>木</v>
      </c>
      <c r="DY14" s="8" t="str">
        <f t="shared" si="187"/>
        <v>金</v>
      </c>
      <c r="DZ14" s="8" t="str">
        <f t="shared" si="187"/>
        <v>土</v>
      </c>
      <c r="EA14" s="8" t="str">
        <f t="shared" si="187"/>
        <v>日</v>
      </c>
      <c r="EB14" s="8" t="str">
        <f t="shared" si="187"/>
        <v>月</v>
      </c>
      <c r="EC14" s="8" t="str">
        <f t="shared" si="187"/>
        <v>火</v>
      </c>
      <c r="ED14" s="8" t="str">
        <f t="shared" si="187"/>
        <v>水</v>
      </c>
      <c r="EE14" s="8" t="str">
        <f t="shared" si="187"/>
        <v>木</v>
      </c>
      <c r="EF14" s="8" t="str">
        <f t="shared" si="187"/>
        <v>金</v>
      </c>
      <c r="EG14" s="8" t="str">
        <f t="shared" si="187"/>
        <v>土</v>
      </c>
      <c r="EH14" s="8" t="str">
        <f t="shared" si="187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9" t="s">
        <v>2</v>
      </c>
      <c r="B15" s="50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24">
        <f>COUNTIFS(C13:AG13,"&gt;="&amp;$W$5,C13:AG13,"&lt;="&amp;$AD$5,C15:AG15,"●")</f>
        <v>0</v>
      </c>
      <c r="AI15" s="24">
        <f>COUNTIFS(C13:AG13,"&gt;="&amp;$W$5,C13:AG13,"&lt;="&amp;$AD$5,C15:AG15,"▲")</f>
        <v>0</v>
      </c>
      <c r="AJ15" s="49" t="s">
        <v>2</v>
      </c>
      <c r="AK15" s="50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24">
        <f>COUNTIFS(AL13:BP13,"&gt;="&amp;$W$5,AL13:BP13,"&lt;="&amp;$AD$5,AL15:BP15,"●")</f>
        <v>0</v>
      </c>
      <c r="BR15" s="24">
        <f>COUNTIFS(AL13:BP13,"&gt;="&amp;$W$5,AL13:BP13,"&lt;="&amp;$AD$5,AL15:BP15,"▲")</f>
        <v>0</v>
      </c>
      <c r="BS15" s="49" t="s">
        <v>2</v>
      </c>
      <c r="BT15" s="50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24">
        <f>COUNTIFS(BU13:CY13,"&gt;="&amp;$W$5,BU13:CY13,"&lt;="&amp;$AD$5,BU15:CY15,"●")</f>
        <v>0</v>
      </c>
      <c r="DA15" s="24">
        <f>COUNTIFS(BU13:CY13,"&gt;="&amp;$W$5,BU13:CY13,"&lt;="&amp;$AD$5,BU15:CY15,"▲")</f>
        <v>0</v>
      </c>
      <c r="DB15" s="49" t="s">
        <v>2</v>
      </c>
      <c r="DC15" s="50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24">
        <f>COUNTIFS(DD13:EH13,"&gt;="&amp;$W$5,DD13:EH13,"&lt;="&amp;$AD$5,DD15:EH15,"●")</f>
        <v>0</v>
      </c>
      <c r="EJ15" s="24">
        <f>COUNTIFS(DD13:EH13,"&gt;="&amp;$W$5,DD13:EH13,"&lt;="&amp;$AD$5,DD15:EH15,"▲")</f>
        <v>0</v>
      </c>
    </row>
    <row r="16" spans="1:140" s="41" customFormat="1" ht="9.9499999999999993" customHeight="1">
      <c r="A16" s="40"/>
      <c r="B16" s="40"/>
      <c r="C16" s="24">
        <f>IF(OR(C13=$AD$5,C13=$W$5),"★",)</f>
        <v>0</v>
      </c>
      <c r="D16" s="24">
        <f t="shared" ref="D16:AG16" si="188">IF(OR(D13=$AD$5,D13=$W$5),"★",)</f>
        <v>0</v>
      </c>
      <c r="E16" s="24">
        <f t="shared" si="188"/>
        <v>0</v>
      </c>
      <c r="F16" s="24">
        <f t="shared" si="188"/>
        <v>0</v>
      </c>
      <c r="G16" s="24">
        <f t="shared" si="188"/>
        <v>0</v>
      </c>
      <c r="H16" s="24">
        <f t="shared" si="188"/>
        <v>0</v>
      </c>
      <c r="I16" s="24">
        <f t="shared" si="188"/>
        <v>0</v>
      </c>
      <c r="J16" s="24">
        <f t="shared" si="188"/>
        <v>0</v>
      </c>
      <c r="K16" s="24">
        <f t="shared" si="188"/>
        <v>0</v>
      </c>
      <c r="L16" s="24">
        <f t="shared" si="188"/>
        <v>0</v>
      </c>
      <c r="M16" s="24">
        <f t="shared" si="188"/>
        <v>0</v>
      </c>
      <c r="N16" s="24">
        <f t="shared" si="188"/>
        <v>0</v>
      </c>
      <c r="O16" s="24">
        <f t="shared" si="188"/>
        <v>0</v>
      </c>
      <c r="P16" s="24">
        <f t="shared" si="188"/>
        <v>0</v>
      </c>
      <c r="Q16" s="24">
        <f t="shared" si="188"/>
        <v>0</v>
      </c>
      <c r="R16" s="24">
        <f t="shared" si="188"/>
        <v>0</v>
      </c>
      <c r="S16" s="24">
        <f t="shared" si="188"/>
        <v>0</v>
      </c>
      <c r="T16" s="24">
        <f t="shared" si="188"/>
        <v>0</v>
      </c>
      <c r="U16" s="24">
        <f t="shared" si="188"/>
        <v>0</v>
      </c>
      <c r="V16" s="24">
        <f t="shared" si="188"/>
        <v>0</v>
      </c>
      <c r="W16" s="24">
        <f t="shared" si="188"/>
        <v>0</v>
      </c>
      <c r="X16" s="24">
        <f t="shared" si="188"/>
        <v>0</v>
      </c>
      <c r="Y16" s="24">
        <f t="shared" si="188"/>
        <v>0</v>
      </c>
      <c r="Z16" s="24">
        <f t="shared" si="188"/>
        <v>0</v>
      </c>
      <c r="AA16" s="24">
        <f t="shared" si="188"/>
        <v>0</v>
      </c>
      <c r="AB16" s="24">
        <f t="shared" si="188"/>
        <v>0</v>
      </c>
      <c r="AC16" s="24">
        <f t="shared" si="188"/>
        <v>0</v>
      </c>
      <c r="AD16" s="24">
        <f t="shared" si="188"/>
        <v>0</v>
      </c>
      <c r="AE16" s="24">
        <f t="shared" si="188"/>
        <v>0</v>
      </c>
      <c r="AF16" s="24">
        <f t="shared" si="188"/>
        <v>0</v>
      </c>
      <c r="AG16" s="24">
        <f t="shared" si="188"/>
        <v>0</v>
      </c>
      <c r="AH16" s="24">
        <f>SUMPRODUCT((C13:AG13&gt;=$W$5)*(C13:AG13&lt;=$AD$5)*(C13:AG13&lt;C18)*(TEXT(C14:AG14,"aaa")="土")*1)</f>
        <v>5</v>
      </c>
      <c r="AI16" s="24">
        <f>SUMPRODUCT((C13:AG13&gt;=$W$5)*(C13:AG13&lt;=$AD$5)*(C13:AG13&lt;C18)*(TEXT(C14:AG14,"aaa")="日")*1)</f>
        <v>4</v>
      </c>
      <c r="AJ16" s="40"/>
      <c r="AK16" s="40"/>
      <c r="AL16" s="24">
        <f>IF(OR(AL13=$AD$5,AL13=$W$5),"★",)</f>
        <v>0</v>
      </c>
      <c r="AM16" s="24">
        <f t="shared" ref="AM16:BP16" si="189">IF(OR(AM13=$AD$5,AM13=$W$5),"★",)</f>
        <v>0</v>
      </c>
      <c r="AN16" s="24">
        <f t="shared" si="189"/>
        <v>0</v>
      </c>
      <c r="AO16" s="24">
        <f>IF(OR(AO13=$AD$5,AO13=$W$5),"★",)</f>
        <v>0</v>
      </c>
      <c r="AP16" s="24">
        <f t="shared" si="189"/>
        <v>0</v>
      </c>
      <c r="AQ16" s="24">
        <f t="shared" si="189"/>
        <v>0</v>
      </c>
      <c r="AR16" s="24">
        <f t="shared" si="189"/>
        <v>0</v>
      </c>
      <c r="AS16" s="24">
        <f t="shared" si="189"/>
        <v>0</v>
      </c>
      <c r="AT16" s="24">
        <f t="shared" si="189"/>
        <v>0</v>
      </c>
      <c r="AU16" s="24">
        <f t="shared" si="189"/>
        <v>0</v>
      </c>
      <c r="AV16" s="24">
        <f t="shared" si="189"/>
        <v>0</v>
      </c>
      <c r="AW16" s="24">
        <f t="shared" si="189"/>
        <v>0</v>
      </c>
      <c r="AX16" s="24">
        <f t="shared" si="189"/>
        <v>0</v>
      </c>
      <c r="AY16" s="24">
        <f t="shared" si="189"/>
        <v>0</v>
      </c>
      <c r="AZ16" s="24">
        <f t="shared" si="189"/>
        <v>0</v>
      </c>
      <c r="BA16" s="24">
        <f t="shared" si="189"/>
        <v>0</v>
      </c>
      <c r="BB16" s="24">
        <f t="shared" si="189"/>
        <v>0</v>
      </c>
      <c r="BC16" s="24">
        <f t="shared" si="189"/>
        <v>0</v>
      </c>
      <c r="BD16" s="24">
        <f t="shared" si="189"/>
        <v>0</v>
      </c>
      <c r="BE16" s="24">
        <f t="shared" si="189"/>
        <v>0</v>
      </c>
      <c r="BF16" s="24">
        <f t="shared" si="189"/>
        <v>0</v>
      </c>
      <c r="BG16" s="24">
        <f t="shared" si="189"/>
        <v>0</v>
      </c>
      <c r="BH16" s="24">
        <f t="shared" si="189"/>
        <v>0</v>
      </c>
      <c r="BI16" s="24">
        <f t="shared" si="189"/>
        <v>0</v>
      </c>
      <c r="BJ16" s="24">
        <f t="shared" si="189"/>
        <v>0</v>
      </c>
      <c r="BK16" s="24">
        <f t="shared" si="189"/>
        <v>0</v>
      </c>
      <c r="BL16" s="24">
        <f t="shared" si="189"/>
        <v>0</v>
      </c>
      <c r="BM16" s="24">
        <f t="shared" si="189"/>
        <v>0</v>
      </c>
      <c r="BN16" s="24">
        <f t="shared" si="189"/>
        <v>0</v>
      </c>
      <c r="BO16" s="24">
        <f t="shared" si="189"/>
        <v>0</v>
      </c>
      <c r="BP16" s="24">
        <f t="shared" si="189"/>
        <v>0</v>
      </c>
      <c r="BQ16" s="24">
        <f>SUMPRODUCT((AL13:BP13&gt;=$W$5)*(AL13:BP13&lt;=$AD$5)*(AL13:BP13&lt;AL18)*(TEXT(AL14:BP14,"aaa")="土")*1)</f>
        <v>0</v>
      </c>
      <c r="BR16" s="24">
        <f>SUMPRODUCT((AL13:BP13&gt;=$W$5)*(AL13:BP13&lt;=$AD$5)*(AL13:BP13&lt;AL18)*(TEXT(AL14:BP14,"aaa")="日")*1)</f>
        <v>0</v>
      </c>
      <c r="BS16" s="40"/>
      <c r="BT16" s="40"/>
      <c r="BU16" s="24">
        <f>IF(OR(BU13=$AD$5,BU13=$W$5),"★",)</f>
        <v>0</v>
      </c>
      <c r="BV16" s="24">
        <f t="shared" ref="BV16:CV16" si="190">IF(OR(BV13=$AD$5,BV13=$W$5),"★",)</f>
        <v>0</v>
      </c>
      <c r="BW16" s="24">
        <f t="shared" si="190"/>
        <v>0</v>
      </c>
      <c r="BX16" s="24">
        <f t="shared" si="190"/>
        <v>0</v>
      </c>
      <c r="BY16" s="24">
        <f t="shared" si="190"/>
        <v>0</v>
      </c>
      <c r="BZ16" s="24">
        <f t="shared" si="190"/>
        <v>0</v>
      </c>
      <c r="CA16" s="24">
        <f t="shared" si="190"/>
        <v>0</v>
      </c>
      <c r="CB16" s="24">
        <f t="shared" si="190"/>
        <v>0</v>
      </c>
      <c r="CC16" s="24">
        <f t="shared" si="190"/>
        <v>0</v>
      </c>
      <c r="CD16" s="24">
        <f t="shared" si="190"/>
        <v>0</v>
      </c>
      <c r="CE16" s="24">
        <f t="shared" si="190"/>
        <v>0</v>
      </c>
      <c r="CF16" s="24">
        <f t="shared" si="190"/>
        <v>0</v>
      </c>
      <c r="CG16" s="24">
        <f t="shared" si="190"/>
        <v>0</v>
      </c>
      <c r="CH16" s="24">
        <f t="shared" si="190"/>
        <v>0</v>
      </c>
      <c r="CI16" s="24">
        <f t="shared" si="190"/>
        <v>0</v>
      </c>
      <c r="CJ16" s="24">
        <f t="shared" si="190"/>
        <v>0</v>
      </c>
      <c r="CK16" s="24">
        <f t="shared" si="190"/>
        <v>0</v>
      </c>
      <c r="CL16" s="24">
        <f t="shared" si="190"/>
        <v>0</v>
      </c>
      <c r="CM16" s="24">
        <f>IF(OR(CM13=$AD$5,CM13=$W$5),"★",)</f>
        <v>0</v>
      </c>
      <c r="CN16" s="24">
        <f t="shared" si="190"/>
        <v>0</v>
      </c>
      <c r="CO16" s="24">
        <f t="shared" si="190"/>
        <v>0</v>
      </c>
      <c r="CP16" s="24">
        <f t="shared" si="190"/>
        <v>0</v>
      </c>
      <c r="CQ16" s="24">
        <f t="shared" si="190"/>
        <v>0</v>
      </c>
      <c r="CR16" s="24">
        <f t="shared" si="190"/>
        <v>0</v>
      </c>
      <c r="CS16" s="24">
        <f t="shared" si="190"/>
        <v>0</v>
      </c>
      <c r="CT16" s="24">
        <f t="shared" si="190"/>
        <v>0</v>
      </c>
      <c r="CU16" s="24">
        <f t="shared" si="190"/>
        <v>0</v>
      </c>
      <c r="CV16" s="24">
        <f t="shared" si="190"/>
        <v>0</v>
      </c>
      <c r="CW16" s="24">
        <f t="shared" ref="CW16:CY16" si="191">IF(OR(CW13=$AD$5,CW13=$W$5),"★",)</f>
        <v>0</v>
      </c>
      <c r="CX16" s="24">
        <f t="shared" si="191"/>
        <v>0</v>
      </c>
      <c r="CY16" s="24">
        <f t="shared" si="191"/>
        <v>0</v>
      </c>
      <c r="CZ16" s="24">
        <f>SUMPRODUCT((BU13:CY13&gt;=$W$5)*(BU13:CY13&lt;=$AD$5)*(BU13:CY13&lt;BU18)*(TEXT(BU14:CY14,"aaa")="土")*1)</f>
        <v>0</v>
      </c>
      <c r="DA16" s="24">
        <f>SUMPRODUCT((BU13:CY13&gt;=$W$5)*(BU13:CY13&lt;=$AD$5)*(BU13:CY13&lt;BU18)*(TEXT(BU14:CY14,"aaa")="日")*1)</f>
        <v>0</v>
      </c>
      <c r="DB16" s="40"/>
      <c r="DC16" s="40"/>
      <c r="DD16" s="24">
        <f>IF(OR(DD13=$AD$5,DD13=$W$5),"★",)</f>
        <v>0</v>
      </c>
      <c r="DE16" s="24">
        <f t="shared" ref="DE16:EE16" si="192">IF(OR(DE13=$AD$5,DE13=$W$5),"★",)</f>
        <v>0</v>
      </c>
      <c r="DF16" s="24">
        <f t="shared" si="192"/>
        <v>0</v>
      </c>
      <c r="DG16" s="24">
        <f t="shared" si="192"/>
        <v>0</v>
      </c>
      <c r="DH16" s="24">
        <f t="shared" si="192"/>
        <v>0</v>
      </c>
      <c r="DI16" s="24">
        <f t="shared" si="192"/>
        <v>0</v>
      </c>
      <c r="DJ16" s="24">
        <f t="shared" si="192"/>
        <v>0</v>
      </c>
      <c r="DK16" s="24">
        <f t="shared" si="192"/>
        <v>0</v>
      </c>
      <c r="DL16" s="24">
        <f t="shared" si="192"/>
        <v>0</v>
      </c>
      <c r="DM16" s="24">
        <f t="shared" si="192"/>
        <v>0</v>
      </c>
      <c r="DN16" s="24">
        <f t="shared" si="192"/>
        <v>0</v>
      </c>
      <c r="DO16" s="24">
        <f t="shared" si="192"/>
        <v>0</v>
      </c>
      <c r="DP16" s="24">
        <f t="shared" si="192"/>
        <v>0</v>
      </c>
      <c r="DQ16" s="24">
        <f t="shared" si="192"/>
        <v>0</v>
      </c>
      <c r="DR16" s="24">
        <f t="shared" si="192"/>
        <v>0</v>
      </c>
      <c r="DS16" s="24">
        <f t="shared" si="192"/>
        <v>0</v>
      </c>
      <c r="DT16" s="24">
        <f t="shared" si="192"/>
        <v>0</v>
      </c>
      <c r="DU16" s="24">
        <f t="shared" si="192"/>
        <v>0</v>
      </c>
      <c r="DV16" s="24">
        <f t="shared" si="192"/>
        <v>0</v>
      </c>
      <c r="DW16" s="24">
        <f t="shared" si="192"/>
        <v>0</v>
      </c>
      <c r="DX16" s="24">
        <f t="shared" si="192"/>
        <v>0</v>
      </c>
      <c r="DY16" s="24">
        <f t="shared" si="192"/>
        <v>0</v>
      </c>
      <c r="DZ16" s="24">
        <f t="shared" si="192"/>
        <v>0</v>
      </c>
      <c r="EA16" s="24">
        <f t="shared" si="192"/>
        <v>0</v>
      </c>
      <c r="EB16" s="24">
        <f t="shared" si="192"/>
        <v>0</v>
      </c>
      <c r="EC16" s="24">
        <f t="shared" si="192"/>
        <v>0</v>
      </c>
      <c r="ED16" s="24">
        <f t="shared" si="192"/>
        <v>0</v>
      </c>
      <c r="EE16" s="24">
        <f t="shared" si="192"/>
        <v>0</v>
      </c>
      <c r="EF16" s="24">
        <f t="shared" ref="EF16:EH16" si="193">IF(OR(EF13=$AD$5,EF13=$W$5),"★",)</f>
        <v>0</v>
      </c>
      <c r="EG16" s="24">
        <f t="shared" si="193"/>
        <v>0</v>
      </c>
      <c r="EH16" s="24">
        <f t="shared" si="193"/>
        <v>0</v>
      </c>
      <c r="EI16" s="24">
        <f>SUMPRODUCT((DD13:EH13&gt;=$W$5)*(DD13:EH13&lt;=$AD$5)*(DD13:EH13&lt;DD18)*(TEXT(DD14:EH14,"aaa")="土")*1)</f>
        <v>0</v>
      </c>
      <c r="EJ16" s="24">
        <f>SUMPRODUCT((DD13:EH13&gt;=$W$5)*(DD13:EH13&lt;=$AD$5)*(DD13:EH13&lt;DD18)*(TEXT(DD14:EH14,"aaa")="日")*1)</f>
        <v>0</v>
      </c>
    </row>
    <row r="17" spans="1:140" ht="19.5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1">
        <f>C18</f>
        <v>45627</v>
      </c>
      <c r="Q17" s="51"/>
      <c r="R17" s="51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6" t="s">
        <v>22</v>
      </c>
      <c r="AG17" s="25" t="str">
        <f>IF(OR(AH20&gt;=AI19,AH20&gt;=(AH21+AI21)),"OK","NG")</f>
        <v>NG</v>
      </c>
      <c r="AH17" s="24">
        <f>IFERROR(IF(AG17="NG",1,0),0)</f>
        <v>1</v>
      </c>
      <c r="AI17" s="24"/>
      <c r="AJ17" s="1"/>
      <c r="AK17" s="1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51">
        <f>AL18</f>
        <v>45809</v>
      </c>
      <c r="AZ17" s="51"/>
      <c r="BA17" s="51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6" t="s">
        <v>22</v>
      </c>
      <c r="BP17" s="25" t="e">
        <f>IF(OR(BQ20&gt;=BR19,BQ20&gt;=(BQ21+BR21)),"OK","NG")</f>
        <v>#N/A</v>
      </c>
      <c r="BQ17" s="24">
        <f>IFERROR(IF(BP17="NG",1,0),0)</f>
        <v>0</v>
      </c>
      <c r="BR17" s="24"/>
      <c r="BS17" s="1"/>
      <c r="BT17" s="1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51">
        <f>BU18</f>
        <v>45992</v>
      </c>
      <c r="CI17" s="51"/>
      <c r="CJ17" s="51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51">
        <f>DD18</f>
        <v>46174</v>
      </c>
      <c r="DR17" s="51"/>
      <c r="DS17" s="51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9" t="s">
        <v>6</v>
      </c>
      <c r="B18" s="50"/>
      <c r="C18" s="7">
        <f>DATE(YEAR(AH13),MONTH(AH13),1)</f>
        <v>45627</v>
      </c>
      <c r="D18" s="7">
        <f>C18+DAY(1)</f>
        <v>45628</v>
      </c>
      <c r="E18" s="7">
        <f t="shared" ref="E18:AH18" si="194">D18+DAY(1)</f>
        <v>45629</v>
      </c>
      <c r="F18" s="7">
        <f t="shared" si="194"/>
        <v>45630</v>
      </c>
      <c r="G18" s="7">
        <f t="shared" si="194"/>
        <v>45631</v>
      </c>
      <c r="H18" s="7">
        <f t="shared" si="194"/>
        <v>45632</v>
      </c>
      <c r="I18" s="7">
        <f t="shared" si="194"/>
        <v>45633</v>
      </c>
      <c r="J18" s="7">
        <f t="shared" si="194"/>
        <v>45634</v>
      </c>
      <c r="K18" s="7">
        <f t="shared" si="194"/>
        <v>45635</v>
      </c>
      <c r="L18" s="7">
        <f t="shared" si="194"/>
        <v>45636</v>
      </c>
      <c r="M18" s="7">
        <f t="shared" si="194"/>
        <v>45637</v>
      </c>
      <c r="N18" s="7">
        <f t="shared" si="194"/>
        <v>45638</v>
      </c>
      <c r="O18" s="7">
        <f t="shared" si="194"/>
        <v>45639</v>
      </c>
      <c r="P18" s="7">
        <f t="shared" si="194"/>
        <v>45640</v>
      </c>
      <c r="Q18" s="7">
        <f t="shared" si="194"/>
        <v>45641</v>
      </c>
      <c r="R18" s="7">
        <f t="shared" si="194"/>
        <v>45642</v>
      </c>
      <c r="S18" s="7">
        <f t="shared" si="194"/>
        <v>45643</v>
      </c>
      <c r="T18" s="7">
        <f t="shared" si="194"/>
        <v>45644</v>
      </c>
      <c r="U18" s="7">
        <f t="shared" si="194"/>
        <v>45645</v>
      </c>
      <c r="V18" s="7">
        <f t="shared" si="194"/>
        <v>45646</v>
      </c>
      <c r="W18" s="7">
        <f t="shared" si="194"/>
        <v>45647</v>
      </c>
      <c r="X18" s="7">
        <f>W18+DAY(1)</f>
        <v>45648</v>
      </c>
      <c r="Y18" s="7">
        <f t="shared" si="194"/>
        <v>45649</v>
      </c>
      <c r="Z18" s="7">
        <f t="shared" si="194"/>
        <v>45650</v>
      </c>
      <c r="AA18" s="7">
        <f t="shared" si="194"/>
        <v>45651</v>
      </c>
      <c r="AB18" s="7">
        <f t="shared" si="194"/>
        <v>45652</v>
      </c>
      <c r="AC18" s="7">
        <f t="shared" si="194"/>
        <v>45653</v>
      </c>
      <c r="AD18" s="7">
        <f t="shared" si="194"/>
        <v>45654</v>
      </c>
      <c r="AE18" s="7">
        <f t="shared" si="194"/>
        <v>45655</v>
      </c>
      <c r="AF18" s="7">
        <f t="shared" si="194"/>
        <v>45656</v>
      </c>
      <c r="AG18" s="7">
        <f t="shared" si="194"/>
        <v>45657</v>
      </c>
      <c r="AH18" s="31">
        <f t="shared" si="194"/>
        <v>45658</v>
      </c>
      <c r="AI18" s="24"/>
      <c r="AJ18" s="49" t="s">
        <v>6</v>
      </c>
      <c r="AK18" s="50"/>
      <c r="AL18" s="7">
        <f>DATE(YEAR(BQ13),MONTH(BQ13),1)</f>
        <v>45809</v>
      </c>
      <c r="AM18" s="7">
        <f>AL18+DAY(1)</f>
        <v>45810</v>
      </c>
      <c r="AN18" s="7">
        <f t="shared" ref="AN18:BF18" si="195">AM18+DAY(1)</f>
        <v>45811</v>
      </c>
      <c r="AO18" s="7">
        <f t="shared" si="195"/>
        <v>45812</v>
      </c>
      <c r="AP18" s="7">
        <f t="shared" si="195"/>
        <v>45813</v>
      </c>
      <c r="AQ18" s="7">
        <f t="shared" si="195"/>
        <v>45814</v>
      </c>
      <c r="AR18" s="7">
        <f t="shared" si="195"/>
        <v>45815</v>
      </c>
      <c r="AS18" s="7">
        <f t="shared" si="195"/>
        <v>45816</v>
      </c>
      <c r="AT18" s="7">
        <f t="shared" si="195"/>
        <v>45817</v>
      </c>
      <c r="AU18" s="7">
        <f t="shared" si="195"/>
        <v>45818</v>
      </c>
      <c r="AV18" s="7">
        <f t="shared" si="195"/>
        <v>45819</v>
      </c>
      <c r="AW18" s="7">
        <f t="shared" si="195"/>
        <v>45820</v>
      </c>
      <c r="AX18" s="7">
        <f t="shared" si="195"/>
        <v>45821</v>
      </c>
      <c r="AY18" s="7">
        <f t="shared" si="195"/>
        <v>45822</v>
      </c>
      <c r="AZ18" s="7">
        <f t="shared" si="195"/>
        <v>45823</v>
      </c>
      <c r="BA18" s="7">
        <f t="shared" si="195"/>
        <v>45824</v>
      </c>
      <c r="BB18" s="7">
        <f t="shared" si="195"/>
        <v>45825</v>
      </c>
      <c r="BC18" s="7">
        <f t="shared" si="195"/>
        <v>45826</v>
      </c>
      <c r="BD18" s="7">
        <f t="shared" si="195"/>
        <v>45827</v>
      </c>
      <c r="BE18" s="7">
        <f t="shared" si="195"/>
        <v>45828</v>
      </c>
      <c r="BF18" s="7">
        <f t="shared" si="195"/>
        <v>45829</v>
      </c>
      <c r="BG18" s="7">
        <f>BF18+DAY(1)</f>
        <v>45830</v>
      </c>
      <c r="BH18" s="7">
        <f t="shared" ref="BH18:BQ18" si="196">BG18+DAY(1)</f>
        <v>45831</v>
      </c>
      <c r="BI18" s="7">
        <f t="shared" si="196"/>
        <v>45832</v>
      </c>
      <c r="BJ18" s="7">
        <f t="shared" si="196"/>
        <v>45833</v>
      </c>
      <c r="BK18" s="7">
        <f t="shared" si="196"/>
        <v>45834</v>
      </c>
      <c r="BL18" s="7">
        <f t="shared" si="196"/>
        <v>45835</v>
      </c>
      <c r="BM18" s="7">
        <f t="shared" si="196"/>
        <v>45836</v>
      </c>
      <c r="BN18" s="7">
        <f t="shared" si="196"/>
        <v>45837</v>
      </c>
      <c r="BO18" s="7">
        <f t="shared" si="196"/>
        <v>45838</v>
      </c>
      <c r="BP18" s="7">
        <f t="shared" si="196"/>
        <v>45839</v>
      </c>
      <c r="BQ18" s="31">
        <f>BP18+DAY(1)</f>
        <v>45840</v>
      </c>
      <c r="BR18" s="24"/>
      <c r="BS18" s="49" t="s">
        <v>6</v>
      </c>
      <c r="BT18" s="50"/>
      <c r="BU18" s="7">
        <f>DATE(YEAR(CZ13),MONTH(CZ13),1)</f>
        <v>45992</v>
      </c>
      <c r="BV18" s="7">
        <f>BU18+DAY(1)</f>
        <v>45993</v>
      </c>
      <c r="BW18" s="7">
        <f t="shared" ref="BW18" si="197">BV18+DAY(1)</f>
        <v>45994</v>
      </c>
      <c r="BX18" s="7">
        <f t="shared" ref="BX18" si="198">BW18+DAY(1)</f>
        <v>45995</v>
      </c>
      <c r="BY18" s="7">
        <f t="shared" ref="BY18" si="199">BX18+DAY(1)</f>
        <v>45996</v>
      </c>
      <c r="BZ18" s="7">
        <f t="shared" ref="BZ18" si="200">BY18+DAY(1)</f>
        <v>45997</v>
      </c>
      <c r="CA18" s="7">
        <f t="shared" ref="CA18" si="201">BZ18+DAY(1)</f>
        <v>45998</v>
      </c>
      <c r="CB18" s="7">
        <f t="shared" ref="CB18" si="202">CA18+DAY(1)</f>
        <v>45999</v>
      </c>
      <c r="CC18" s="7">
        <f t="shared" ref="CC18" si="203">CB18+DAY(1)</f>
        <v>46000</v>
      </c>
      <c r="CD18" s="7">
        <f t="shared" ref="CD18" si="204">CC18+DAY(1)</f>
        <v>46001</v>
      </c>
      <c r="CE18" s="7">
        <f t="shared" ref="CE18" si="205">CD18+DAY(1)</f>
        <v>46002</v>
      </c>
      <c r="CF18" s="7">
        <f t="shared" ref="CF18" si="206">CE18+DAY(1)</f>
        <v>46003</v>
      </c>
      <c r="CG18" s="7">
        <f t="shared" ref="CG18" si="207">CF18+DAY(1)</f>
        <v>46004</v>
      </c>
      <c r="CH18" s="7">
        <f t="shared" ref="CH18" si="208">CG18+DAY(1)</f>
        <v>46005</v>
      </c>
      <c r="CI18" s="7">
        <f t="shared" ref="CI18" si="209">CH18+DAY(1)</f>
        <v>46006</v>
      </c>
      <c r="CJ18" s="7">
        <f t="shared" ref="CJ18" si="210">CI18+DAY(1)</f>
        <v>46007</v>
      </c>
      <c r="CK18" s="7">
        <f t="shared" ref="CK18" si="211">CJ18+DAY(1)</f>
        <v>46008</v>
      </c>
      <c r="CL18" s="7">
        <f t="shared" ref="CL18" si="212">CK18+DAY(1)</f>
        <v>46009</v>
      </c>
      <c r="CM18" s="7">
        <f t="shared" ref="CM18" si="213">CL18+DAY(1)</f>
        <v>46010</v>
      </c>
      <c r="CN18" s="7">
        <f t="shared" ref="CN18" si="214">CM18+DAY(1)</f>
        <v>46011</v>
      </c>
      <c r="CO18" s="7">
        <f t="shared" ref="CO18" si="215">CN18+DAY(1)</f>
        <v>46012</v>
      </c>
      <c r="CP18" s="7">
        <f>CO18+DAY(1)</f>
        <v>46013</v>
      </c>
      <c r="CQ18" s="7">
        <f t="shared" ref="CQ18" si="216">CP18+DAY(1)</f>
        <v>46014</v>
      </c>
      <c r="CR18" s="7">
        <f t="shared" ref="CR18" si="217">CQ18+DAY(1)</f>
        <v>46015</v>
      </c>
      <c r="CS18" s="7">
        <f t="shared" ref="CS18" si="218">CR18+DAY(1)</f>
        <v>46016</v>
      </c>
      <c r="CT18" s="7">
        <f t="shared" ref="CT18" si="219">CS18+DAY(1)</f>
        <v>46017</v>
      </c>
      <c r="CU18" s="7">
        <f t="shared" ref="CU18" si="220">CT18+DAY(1)</f>
        <v>46018</v>
      </c>
      <c r="CV18" s="7">
        <f t="shared" ref="CV18" si="221">CU18+DAY(1)</f>
        <v>46019</v>
      </c>
      <c r="CW18" s="7">
        <f t="shared" ref="CW18" si="222">CV18+DAY(1)</f>
        <v>46020</v>
      </c>
      <c r="CX18" s="7">
        <f t="shared" ref="CX18" si="223">CW18+DAY(1)</f>
        <v>46021</v>
      </c>
      <c r="CY18" s="7">
        <f t="shared" ref="CY18" si="224">CX18+DAY(1)</f>
        <v>46022</v>
      </c>
      <c r="CZ18" s="31">
        <f t="shared" ref="CZ18" si="225">CY18+DAY(1)</f>
        <v>46023</v>
      </c>
      <c r="DA18" s="24"/>
      <c r="DB18" s="49" t="s">
        <v>6</v>
      </c>
      <c r="DC18" s="50"/>
      <c r="DD18" s="7">
        <f>DATE(YEAR(EI13),MONTH(EI13),1)</f>
        <v>46174</v>
      </c>
      <c r="DE18" s="7">
        <f>DD18+DAY(1)</f>
        <v>46175</v>
      </c>
      <c r="DF18" s="7">
        <f t="shared" ref="DF18" si="226">DE18+DAY(1)</f>
        <v>46176</v>
      </c>
      <c r="DG18" s="7">
        <f t="shared" ref="DG18" si="227">DF18+DAY(1)</f>
        <v>46177</v>
      </c>
      <c r="DH18" s="7">
        <f t="shared" ref="DH18" si="228">DG18+DAY(1)</f>
        <v>46178</v>
      </c>
      <c r="DI18" s="7">
        <f t="shared" ref="DI18" si="229">DH18+DAY(1)</f>
        <v>46179</v>
      </c>
      <c r="DJ18" s="7">
        <f t="shared" ref="DJ18" si="230">DI18+DAY(1)</f>
        <v>46180</v>
      </c>
      <c r="DK18" s="7">
        <f t="shared" ref="DK18" si="231">DJ18+DAY(1)</f>
        <v>46181</v>
      </c>
      <c r="DL18" s="7">
        <f t="shared" ref="DL18" si="232">DK18+DAY(1)</f>
        <v>46182</v>
      </c>
      <c r="DM18" s="7">
        <f t="shared" ref="DM18" si="233">DL18+DAY(1)</f>
        <v>46183</v>
      </c>
      <c r="DN18" s="7">
        <f t="shared" ref="DN18" si="234">DM18+DAY(1)</f>
        <v>46184</v>
      </c>
      <c r="DO18" s="7">
        <f t="shared" ref="DO18" si="235">DN18+DAY(1)</f>
        <v>46185</v>
      </c>
      <c r="DP18" s="7">
        <f t="shared" ref="DP18" si="236">DO18+DAY(1)</f>
        <v>46186</v>
      </c>
      <c r="DQ18" s="7">
        <f t="shared" ref="DQ18" si="237">DP18+DAY(1)</f>
        <v>46187</v>
      </c>
      <c r="DR18" s="7">
        <f t="shared" ref="DR18" si="238">DQ18+DAY(1)</f>
        <v>46188</v>
      </c>
      <c r="DS18" s="7">
        <f t="shared" ref="DS18" si="239">DR18+DAY(1)</f>
        <v>46189</v>
      </c>
      <c r="DT18" s="7">
        <f t="shared" ref="DT18" si="240">DS18+DAY(1)</f>
        <v>46190</v>
      </c>
      <c r="DU18" s="7">
        <f t="shared" ref="DU18" si="241">DT18+DAY(1)</f>
        <v>46191</v>
      </c>
      <c r="DV18" s="7">
        <f t="shared" ref="DV18" si="242">DU18+DAY(1)</f>
        <v>46192</v>
      </c>
      <c r="DW18" s="7">
        <f t="shared" ref="DW18" si="243">DV18+DAY(1)</f>
        <v>46193</v>
      </c>
      <c r="DX18" s="7">
        <f t="shared" ref="DX18" si="244">DW18+DAY(1)</f>
        <v>46194</v>
      </c>
      <c r="DY18" s="7">
        <f>DX18+DAY(1)</f>
        <v>46195</v>
      </c>
      <c r="DZ18" s="7">
        <f t="shared" ref="DZ18" si="245">DY18+DAY(1)</f>
        <v>46196</v>
      </c>
      <c r="EA18" s="7">
        <f t="shared" ref="EA18" si="246">DZ18+DAY(1)</f>
        <v>46197</v>
      </c>
      <c r="EB18" s="7">
        <f t="shared" ref="EB18" si="247">EA18+DAY(1)</f>
        <v>46198</v>
      </c>
      <c r="EC18" s="7">
        <f t="shared" ref="EC18" si="248">EB18+DAY(1)</f>
        <v>46199</v>
      </c>
      <c r="ED18" s="7">
        <f t="shared" ref="ED18" si="249">EC18+DAY(1)</f>
        <v>46200</v>
      </c>
      <c r="EE18" s="7">
        <f t="shared" ref="EE18" si="250">ED18+DAY(1)</f>
        <v>46201</v>
      </c>
      <c r="EF18" s="7">
        <f t="shared" ref="EF18" si="251">EE18+DAY(1)</f>
        <v>46202</v>
      </c>
      <c r="EG18" s="7">
        <f t="shared" ref="EG18" si="252">EF18+DAY(1)</f>
        <v>46203</v>
      </c>
      <c r="EH18" s="7">
        <f t="shared" ref="EH18" si="253">EG18+DAY(1)</f>
        <v>46204</v>
      </c>
      <c r="EI18" s="31">
        <f>EH18+DAY(1)</f>
        <v>46205</v>
      </c>
      <c r="EJ18" s="24"/>
    </row>
    <row r="19" spans="1:140" ht="19.5">
      <c r="A19" s="49" t="s">
        <v>1</v>
      </c>
      <c r="B19" s="50"/>
      <c r="C19" s="8" t="str">
        <f>TEXT(C18,"aaa")</f>
        <v>日</v>
      </c>
      <c r="D19" s="8" t="str">
        <f t="shared" ref="D19:AG19" si="254">TEXT(D18,"aaa")</f>
        <v>月</v>
      </c>
      <c r="E19" s="8" t="str">
        <f t="shared" si="254"/>
        <v>火</v>
      </c>
      <c r="F19" s="8" t="str">
        <f t="shared" si="254"/>
        <v>水</v>
      </c>
      <c r="G19" s="8" t="str">
        <f t="shared" si="254"/>
        <v>木</v>
      </c>
      <c r="H19" s="8" t="str">
        <f t="shared" si="254"/>
        <v>金</v>
      </c>
      <c r="I19" s="8" t="str">
        <f t="shared" si="254"/>
        <v>土</v>
      </c>
      <c r="J19" s="8" t="str">
        <f t="shared" si="254"/>
        <v>日</v>
      </c>
      <c r="K19" s="8" t="str">
        <f t="shared" si="254"/>
        <v>月</v>
      </c>
      <c r="L19" s="8" t="str">
        <f t="shared" si="254"/>
        <v>火</v>
      </c>
      <c r="M19" s="8" t="str">
        <f t="shared" si="254"/>
        <v>水</v>
      </c>
      <c r="N19" s="8" t="str">
        <f t="shared" si="254"/>
        <v>木</v>
      </c>
      <c r="O19" s="8" t="str">
        <f t="shared" si="254"/>
        <v>金</v>
      </c>
      <c r="P19" s="8" t="str">
        <f t="shared" si="254"/>
        <v>土</v>
      </c>
      <c r="Q19" s="8" t="str">
        <f t="shared" si="254"/>
        <v>日</v>
      </c>
      <c r="R19" s="8" t="str">
        <f t="shared" si="254"/>
        <v>月</v>
      </c>
      <c r="S19" s="8" t="str">
        <f t="shared" si="254"/>
        <v>火</v>
      </c>
      <c r="T19" s="8" t="str">
        <f t="shared" si="254"/>
        <v>水</v>
      </c>
      <c r="U19" s="8" t="str">
        <f t="shared" si="254"/>
        <v>木</v>
      </c>
      <c r="V19" s="8" t="str">
        <f t="shared" si="254"/>
        <v>金</v>
      </c>
      <c r="W19" s="8" t="str">
        <f t="shared" si="254"/>
        <v>土</v>
      </c>
      <c r="X19" s="8" t="str">
        <f t="shared" si="254"/>
        <v>日</v>
      </c>
      <c r="Y19" s="8" t="str">
        <f t="shared" si="254"/>
        <v>月</v>
      </c>
      <c r="Z19" s="8" t="str">
        <f t="shared" si="254"/>
        <v>火</v>
      </c>
      <c r="AA19" s="8" t="str">
        <f t="shared" si="254"/>
        <v>水</v>
      </c>
      <c r="AB19" s="8" t="str">
        <f t="shared" si="254"/>
        <v>木</v>
      </c>
      <c r="AC19" s="8" t="str">
        <f t="shared" si="254"/>
        <v>金</v>
      </c>
      <c r="AD19" s="8" t="str">
        <f t="shared" si="254"/>
        <v>土</v>
      </c>
      <c r="AE19" s="8" t="str">
        <f t="shared" si="254"/>
        <v>日</v>
      </c>
      <c r="AF19" s="8" t="str">
        <f t="shared" si="254"/>
        <v>月</v>
      </c>
      <c r="AG19" s="8" t="str">
        <f t="shared" si="254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9</v>
      </c>
      <c r="AJ19" s="49" t="s">
        <v>1</v>
      </c>
      <c r="AK19" s="50"/>
      <c r="AL19" s="8" t="str">
        <f>TEXT(AL18,"aaa")</f>
        <v>日</v>
      </c>
      <c r="AM19" s="8" t="str">
        <f t="shared" ref="AM19" si="255">TEXT(AM18,"aaa")</f>
        <v>月</v>
      </c>
      <c r="AN19" s="8" t="str">
        <f t="shared" ref="AN19" si="256">TEXT(AN18,"aaa")</f>
        <v>火</v>
      </c>
      <c r="AO19" s="8" t="str">
        <f t="shared" ref="AO19" si="257">TEXT(AO18,"aaa")</f>
        <v>水</v>
      </c>
      <c r="AP19" s="8" t="str">
        <f t="shared" ref="AP19" si="258">TEXT(AP18,"aaa")</f>
        <v>木</v>
      </c>
      <c r="AQ19" s="8" t="str">
        <f t="shared" ref="AQ19" si="259">TEXT(AQ18,"aaa")</f>
        <v>金</v>
      </c>
      <c r="AR19" s="8" t="str">
        <f t="shared" ref="AR19" si="260">TEXT(AR18,"aaa")</f>
        <v>土</v>
      </c>
      <c r="AS19" s="8" t="str">
        <f t="shared" ref="AS19" si="261">TEXT(AS18,"aaa")</f>
        <v>日</v>
      </c>
      <c r="AT19" s="8" t="str">
        <f t="shared" ref="AT19" si="262">TEXT(AT18,"aaa")</f>
        <v>月</v>
      </c>
      <c r="AU19" s="8" t="str">
        <f t="shared" ref="AU19" si="263">TEXT(AU18,"aaa")</f>
        <v>火</v>
      </c>
      <c r="AV19" s="8" t="str">
        <f t="shared" ref="AV19" si="264">TEXT(AV18,"aaa")</f>
        <v>水</v>
      </c>
      <c r="AW19" s="8" t="str">
        <f t="shared" ref="AW19" si="265">TEXT(AW18,"aaa")</f>
        <v>木</v>
      </c>
      <c r="AX19" s="8" t="str">
        <f t="shared" ref="AX19" si="266">TEXT(AX18,"aaa")</f>
        <v>金</v>
      </c>
      <c r="AY19" s="8" t="str">
        <f t="shared" ref="AY19" si="267">TEXT(AY18,"aaa")</f>
        <v>土</v>
      </c>
      <c r="AZ19" s="8" t="str">
        <f t="shared" ref="AZ19" si="268">TEXT(AZ18,"aaa")</f>
        <v>日</v>
      </c>
      <c r="BA19" s="8" t="str">
        <f t="shared" ref="BA19" si="269">TEXT(BA18,"aaa")</f>
        <v>月</v>
      </c>
      <c r="BB19" s="8" t="str">
        <f t="shared" ref="BB19" si="270">TEXT(BB18,"aaa")</f>
        <v>火</v>
      </c>
      <c r="BC19" s="8" t="str">
        <f t="shared" ref="BC19" si="271">TEXT(BC18,"aaa")</f>
        <v>水</v>
      </c>
      <c r="BD19" s="8" t="str">
        <f t="shared" ref="BD19" si="272">TEXT(BD18,"aaa")</f>
        <v>木</v>
      </c>
      <c r="BE19" s="8" t="str">
        <f t="shared" ref="BE19" si="273">TEXT(BE18,"aaa")</f>
        <v>金</v>
      </c>
      <c r="BF19" s="8" t="str">
        <f t="shared" ref="BF19" si="274">TEXT(BF18,"aaa")</f>
        <v>土</v>
      </c>
      <c r="BG19" s="8" t="str">
        <f t="shared" ref="BG19" si="275">TEXT(BG18,"aaa")</f>
        <v>日</v>
      </c>
      <c r="BH19" s="8" t="str">
        <f t="shared" ref="BH19" si="276">TEXT(BH18,"aaa")</f>
        <v>月</v>
      </c>
      <c r="BI19" s="8" t="str">
        <f t="shared" ref="BI19" si="277">TEXT(BI18,"aaa")</f>
        <v>火</v>
      </c>
      <c r="BJ19" s="8" t="str">
        <f t="shared" ref="BJ19" si="278">TEXT(BJ18,"aaa")</f>
        <v>水</v>
      </c>
      <c r="BK19" s="8" t="str">
        <f t="shared" ref="BK19" si="279">TEXT(BK18,"aaa")</f>
        <v>木</v>
      </c>
      <c r="BL19" s="8" t="str">
        <f t="shared" ref="BL19" si="280">TEXT(BL18,"aaa")</f>
        <v>金</v>
      </c>
      <c r="BM19" s="8" t="str">
        <f t="shared" ref="BM19" si="281">TEXT(BM18,"aaa")</f>
        <v>土</v>
      </c>
      <c r="BN19" s="8" t="str">
        <f t="shared" ref="BN19" si="282">TEXT(BN18,"aaa")</f>
        <v>日</v>
      </c>
      <c r="BO19" s="8" t="str">
        <f t="shared" ref="BO19" si="283">TEXT(BO18,"aaa")</f>
        <v>月</v>
      </c>
      <c r="BP19" s="8" t="str">
        <f t="shared" ref="BP19" si="284">TEXT(BP18,"aaa")</f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9" t="s">
        <v>1</v>
      </c>
      <c r="BT19" s="50"/>
      <c r="BU19" s="8" t="str">
        <f>TEXT(BU18,"aaa")</f>
        <v>月</v>
      </c>
      <c r="BV19" s="8" t="str">
        <f t="shared" ref="BV19:CY19" si="285">TEXT(BV18,"aaa")</f>
        <v>火</v>
      </c>
      <c r="BW19" s="8" t="str">
        <f t="shared" si="285"/>
        <v>水</v>
      </c>
      <c r="BX19" s="8" t="str">
        <f t="shared" si="285"/>
        <v>木</v>
      </c>
      <c r="BY19" s="8" t="str">
        <f t="shared" si="285"/>
        <v>金</v>
      </c>
      <c r="BZ19" s="8" t="str">
        <f t="shared" si="285"/>
        <v>土</v>
      </c>
      <c r="CA19" s="8" t="str">
        <f t="shared" si="285"/>
        <v>日</v>
      </c>
      <c r="CB19" s="8" t="str">
        <f t="shared" si="285"/>
        <v>月</v>
      </c>
      <c r="CC19" s="8" t="str">
        <f t="shared" si="285"/>
        <v>火</v>
      </c>
      <c r="CD19" s="8" t="str">
        <f t="shared" si="285"/>
        <v>水</v>
      </c>
      <c r="CE19" s="8" t="str">
        <f t="shared" si="285"/>
        <v>木</v>
      </c>
      <c r="CF19" s="8" t="str">
        <f t="shared" si="285"/>
        <v>金</v>
      </c>
      <c r="CG19" s="8" t="str">
        <f t="shared" si="285"/>
        <v>土</v>
      </c>
      <c r="CH19" s="8" t="str">
        <f t="shared" si="285"/>
        <v>日</v>
      </c>
      <c r="CI19" s="8" t="str">
        <f t="shared" si="285"/>
        <v>月</v>
      </c>
      <c r="CJ19" s="8" t="str">
        <f t="shared" si="285"/>
        <v>火</v>
      </c>
      <c r="CK19" s="8" t="str">
        <f t="shared" si="285"/>
        <v>水</v>
      </c>
      <c r="CL19" s="8" t="str">
        <f t="shared" si="285"/>
        <v>木</v>
      </c>
      <c r="CM19" s="8" t="str">
        <f t="shared" si="285"/>
        <v>金</v>
      </c>
      <c r="CN19" s="8" t="str">
        <f t="shared" si="285"/>
        <v>土</v>
      </c>
      <c r="CO19" s="8" t="str">
        <f t="shared" si="285"/>
        <v>日</v>
      </c>
      <c r="CP19" s="8" t="str">
        <f t="shared" si="285"/>
        <v>月</v>
      </c>
      <c r="CQ19" s="8" t="str">
        <f t="shared" si="285"/>
        <v>火</v>
      </c>
      <c r="CR19" s="8" t="str">
        <f t="shared" si="285"/>
        <v>水</v>
      </c>
      <c r="CS19" s="8" t="str">
        <f t="shared" si="285"/>
        <v>木</v>
      </c>
      <c r="CT19" s="8" t="str">
        <f t="shared" si="285"/>
        <v>金</v>
      </c>
      <c r="CU19" s="8" t="str">
        <f t="shared" si="285"/>
        <v>土</v>
      </c>
      <c r="CV19" s="8" t="str">
        <f t="shared" si="285"/>
        <v>日</v>
      </c>
      <c r="CW19" s="8" t="str">
        <f t="shared" si="285"/>
        <v>月</v>
      </c>
      <c r="CX19" s="8" t="str">
        <f t="shared" si="285"/>
        <v>火</v>
      </c>
      <c r="CY19" s="8" t="str">
        <f t="shared" si="285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9" t="s">
        <v>1</v>
      </c>
      <c r="DC19" s="50"/>
      <c r="DD19" s="8" t="str">
        <f>TEXT(DD18,"aaa")</f>
        <v>月</v>
      </c>
      <c r="DE19" s="8" t="str">
        <f t="shared" ref="DE19:EH19" si="286">TEXT(DE18,"aaa")</f>
        <v>火</v>
      </c>
      <c r="DF19" s="8" t="str">
        <f t="shared" si="286"/>
        <v>水</v>
      </c>
      <c r="DG19" s="8" t="str">
        <f t="shared" si="286"/>
        <v>木</v>
      </c>
      <c r="DH19" s="8" t="str">
        <f t="shared" si="286"/>
        <v>金</v>
      </c>
      <c r="DI19" s="8" t="str">
        <f t="shared" si="286"/>
        <v>土</v>
      </c>
      <c r="DJ19" s="8" t="str">
        <f t="shared" si="286"/>
        <v>日</v>
      </c>
      <c r="DK19" s="8" t="str">
        <f t="shared" si="286"/>
        <v>月</v>
      </c>
      <c r="DL19" s="8" t="str">
        <f t="shared" si="286"/>
        <v>火</v>
      </c>
      <c r="DM19" s="8" t="str">
        <f t="shared" si="286"/>
        <v>水</v>
      </c>
      <c r="DN19" s="8" t="str">
        <f t="shared" si="286"/>
        <v>木</v>
      </c>
      <c r="DO19" s="8" t="str">
        <f t="shared" si="286"/>
        <v>金</v>
      </c>
      <c r="DP19" s="8" t="str">
        <f t="shared" si="286"/>
        <v>土</v>
      </c>
      <c r="DQ19" s="8" t="str">
        <f t="shared" si="286"/>
        <v>日</v>
      </c>
      <c r="DR19" s="8" t="str">
        <f t="shared" si="286"/>
        <v>月</v>
      </c>
      <c r="DS19" s="8" t="str">
        <f t="shared" si="286"/>
        <v>火</v>
      </c>
      <c r="DT19" s="8" t="str">
        <f t="shared" si="286"/>
        <v>水</v>
      </c>
      <c r="DU19" s="8" t="str">
        <f t="shared" si="286"/>
        <v>木</v>
      </c>
      <c r="DV19" s="8" t="str">
        <f t="shared" si="286"/>
        <v>金</v>
      </c>
      <c r="DW19" s="8" t="str">
        <f t="shared" si="286"/>
        <v>土</v>
      </c>
      <c r="DX19" s="8" t="str">
        <f t="shared" si="286"/>
        <v>日</v>
      </c>
      <c r="DY19" s="8" t="str">
        <f t="shared" si="286"/>
        <v>月</v>
      </c>
      <c r="DZ19" s="8" t="str">
        <f t="shared" si="286"/>
        <v>火</v>
      </c>
      <c r="EA19" s="8" t="str">
        <f t="shared" si="286"/>
        <v>水</v>
      </c>
      <c r="EB19" s="8" t="str">
        <f t="shared" si="286"/>
        <v>木</v>
      </c>
      <c r="EC19" s="8" t="str">
        <f t="shared" si="286"/>
        <v>金</v>
      </c>
      <c r="ED19" s="8" t="str">
        <f t="shared" si="286"/>
        <v>土</v>
      </c>
      <c r="EE19" s="8" t="str">
        <f t="shared" si="286"/>
        <v>日</v>
      </c>
      <c r="EF19" s="8" t="str">
        <f t="shared" si="286"/>
        <v>月</v>
      </c>
      <c r="EG19" s="8" t="str">
        <f t="shared" si="286"/>
        <v>火</v>
      </c>
      <c r="EH19" s="8" t="str">
        <f t="shared" si="286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9" t="s">
        <v>2</v>
      </c>
      <c r="B20" s="50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24">
        <f>COUNTIFS(C18:AG18,"&gt;="&amp;$W$5,C18:AG18,"&lt;="&amp;$AD$5,C20:AG20,"●")</f>
        <v>0</v>
      </c>
      <c r="AI20" s="24">
        <f>COUNTIFS(C18:AG18,"&gt;="&amp;$W$5,C18:AG18,"&lt;="&amp;$AD$5,C20:AG20,"▲")</f>
        <v>0</v>
      </c>
      <c r="AJ20" s="49" t="s">
        <v>2</v>
      </c>
      <c r="AK20" s="50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24">
        <f>COUNTIFS(AL18:BP18,"&gt;="&amp;$W$5,AL18:BP18,"&lt;="&amp;$AD$5,AL20:BP20,"●")</f>
        <v>0</v>
      </c>
      <c r="BR20" s="24">
        <f>COUNTIFS(AL18:BP18,"&gt;="&amp;$W$5,AL18:BP18,"&lt;="&amp;$AD$5,AL20:BP20,"▲")</f>
        <v>0</v>
      </c>
      <c r="BS20" s="49" t="s">
        <v>2</v>
      </c>
      <c r="BT20" s="50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24">
        <f>COUNTIFS(BU18:CY18,"&gt;="&amp;$W$5,BU18:CY18,"&lt;="&amp;$AD$5,BU20:CY20,"●")</f>
        <v>0</v>
      </c>
      <c r="DA20" s="24">
        <f>COUNTIFS(BU18:CY18,"&gt;="&amp;$W$5,BU18:CY18,"&lt;="&amp;$AD$5,BU20:CY20,"▲")</f>
        <v>0</v>
      </c>
      <c r="DB20" s="49" t="s">
        <v>2</v>
      </c>
      <c r="DC20" s="50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24">
        <f>COUNTIFS(DD18:EH18,"&gt;="&amp;$W$5,DD18:EH18,"&lt;="&amp;$AD$5,DD20:EH20,"●")</f>
        <v>0</v>
      </c>
      <c r="EJ20" s="24">
        <f>COUNTIFS(DD18:EH18,"&gt;="&amp;$W$5,DD18:EH18,"&lt;="&amp;$AD$5,DD20:EH20,"▲")</f>
        <v>0</v>
      </c>
    </row>
    <row r="21" spans="1:140" s="41" customFormat="1" ht="9.9499999999999993" customHeight="1">
      <c r="A21" s="40"/>
      <c r="B21" s="40"/>
      <c r="C21" s="24">
        <f>IF(OR(C18=$AD$5,C18=$W$5),"★",)</f>
        <v>0</v>
      </c>
      <c r="D21" s="24">
        <f t="shared" ref="D21:AG21" si="287">IF(OR(D18=$AD$5,D18=$W$5),"★",)</f>
        <v>0</v>
      </c>
      <c r="E21" s="24">
        <f t="shared" si="287"/>
        <v>0</v>
      </c>
      <c r="F21" s="24">
        <f t="shared" si="287"/>
        <v>0</v>
      </c>
      <c r="G21" s="24">
        <f t="shared" si="287"/>
        <v>0</v>
      </c>
      <c r="H21" s="24">
        <f t="shared" si="287"/>
        <v>0</v>
      </c>
      <c r="I21" s="24">
        <f t="shared" si="287"/>
        <v>0</v>
      </c>
      <c r="J21" s="24">
        <f t="shared" si="287"/>
        <v>0</v>
      </c>
      <c r="K21" s="24">
        <f t="shared" si="287"/>
        <v>0</v>
      </c>
      <c r="L21" s="24">
        <f t="shared" si="287"/>
        <v>0</v>
      </c>
      <c r="M21" s="24">
        <f t="shared" si="287"/>
        <v>0</v>
      </c>
      <c r="N21" s="24">
        <f t="shared" si="287"/>
        <v>0</v>
      </c>
      <c r="O21" s="24">
        <f t="shared" si="287"/>
        <v>0</v>
      </c>
      <c r="P21" s="24">
        <f t="shared" si="287"/>
        <v>0</v>
      </c>
      <c r="Q21" s="24">
        <f t="shared" si="287"/>
        <v>0</v>
      </c>
      <c r="R21" s="24">
        <f t="shared" si="287"/>
        <v>0</v>
      </c>
      <c r="S21" s="24">
        <f t="shared" si="287"/>
        <v>0</v>
      </c>
      <c r="T21" s="24">
        <f t="shared" si="287"/>
        <v>0</v>
      </c>
      <c r="U21" s="24">
        <f t="shared" si="287"/>
        <v>0</v>
      </c>
      <c r="V21" s="24">
        <f t="shared" si="287"/>
        <v>0</v>
      </c>
      <c r="W21" s="24">
        <f t="shared" si="287"/>
        <v>0</v>
      </c>
      <c r="X21" s="24">
        <f t="shared" si="287"/>
        <v>0</v>
      </c>
      <c r="Y21" s="24">
        <f t="shared" si="287"/>
        <v>0</v>
      </c>
      <c r="Z21" s="24">
        <f t="shared" si="287"/>
        <v>0</v>
      </c>
      <c r="AA21" s="24">
        <f t="shared" si="287"/>
        <v>0</v>
      </c>
      <c r="AB21" s="24">
        <f t="shared" si="287"/>
        <v>0</v>
      </c>
      <c r="AC21" s="24">
        <f t="shared" si="287"/>
        <v>0</v>
      </c>
      <c r="AD21" s="24">
        <f t="shared" si="287"/>
        <v>0</v>
      </c>
      <c r="AE21" s="24">
        <f t="shared" si="287"/>
        <v>0</v>
      </c>
      <c r="AF21" s="24">
        <f t="shared" si="287"/>
        <v>0</v>
      </c>
      <c r="AG21" s="24">
        <f t="shared" si="287"/>
        <v>0</v>
      </c>
      <c r="AH21" s="24">
        <f>SUMPRODUCT((C18:AG18&gt;=$W$5)*(C18:AG18&lt;=$AD$5)*(C18:AG18&lt;C23)*(TEXT(C19:AG19,"aaa")="土")*1)</f>
        <v>4</v>
      </c>
      <c r="AI21" s="24">
        <f>SUMPRODUCT((C18:AG18&gt;=$W$5)*(C18:AG18&lt;=$AD$5)*(C18:AG18&lt;C23)*(TEXT(C19:AG19,"aaa")="日")*1)</f>
        <v>5</v>
      </c>
      <c r="AJ21" s="40"/>
      <c r="AK21" s="40"/>
      <c r="AL21" s="24">
        <f>IF(OR(AL18=$AD$5,AL18=$W$5),"★",)</f>
        <v>0</v>
      </c>
      <c r="AM21" s="24">
        <f t="shared" ref="AM21:BP21" si="288">IF(OR(AM18=$AD$5,AM18=$W$5),"★",)</f>
        <v>0</v>
      </c>
      <c r="AN21" s="24">
        <f t="shared" si="288"/>
        <v>0</v>
      </c>
      <c r="AO21" s="24">
        <f t="shared" si="288"/>
        <v>0</v>
      </c>
      <c r="AP21" s="24">
        <f t="shared" si="288"/>
        <v>0</v>
      </c>
      <c r="AQ21" s="24">
        <f t="shared" si="288"/>
        <v>0</v>
      </c>
      <c r="AR21" s="24">
        <f t="shared" si="288"/>
        <v>0</v>
      </c>
      <c r="AS21" s="24">
        <f t="shared" si="288"/>
        <v>0</v>
      </c>
      <c r="AT21" s="24">
        <f t="shared" si="288"/>
        <v>0</v>
      </c>
      <c r="AU21" s="24">
        <f t="shared" si="288"/>
        <v>0</v>
      </c>
      <c r="AV21" s="24">
        <f t="shared" si="288"/>
        <v>0</v>
      </c>
      <c r="AW21" s="24">
        <f t="shared" si="288"/>
        <v>0</v>
      </c>
      <c r="AX21" s="24">
        <f t="shared" si="288"/>
        <v>0</v>
      </c>
      <c r="AY21" s="24">
        <f t="shared" si="288"/>
        <v>0</v>
      </c>
      <c r="AZ21" s="24">
        <f t="shared" si="288"/>
        <v>0</v>
      </c>
      <c r="BA21" s="24">
        <f t="shared" si="288"/>
        <v>0</v>
      </c>
      <c r="BB21" s="24">
        <f t="shared" si="288"/>
        <v>0</v>
      </c>
      <c r="BC21" s="24">
        <f t="shared" si="288"/>
        <v>0</v>
      </c>
      <c r="BD21" s="24">
        <f t="shared" si="288"/>
        <v>0</v>
      </c>
      <c r="BE21" s="24">
        <f t="shared" si="288"/>
        <v>0</v>
      </c>
      <c r="BF21" s="24">
        <f t="shared" si="288"/>
        <v>0</v>
      </c>
      <c r="BG21" s="24">
        <f t="shared" si="288"/>
        <v>0</v>
      </c>
      <c r="BH21" s="24">
        <f t="shared" si="288"/>
        <v>0</v>
      </c>
      <c r="BI21" s="24">
        <f t="shared" si="288"/>
        <v>0</v>
      </c>
      <c r="BJ21" s="24">
        <f t="shared" si="288"/>
        <v>0</v>
      </c>
      <c r="BK21" s="24">
        <f t="shared" si="288"/>
        <v>0</v>
      </c>
      <c r="BL21" s="24">
        <f t="shared" si="288"/>
        <v>0</v>
      </c>
      <c r="BM21" s="24">
        <f t="shared" si="288"/>
        <v>0</v>
      </c>
      <c r="BN21" s="24">
        <f t="shared" si="288"/>
        <v>0</v>
      </c>
      <c r="BO21" s="24">
        <f t="shared" si="288"/>
        <v>0</v>
      </c>
      <c r="BP21" s="24">
        <f t="shared" si="288"/>
        <v>0</v>
      </c>
      <c r="BQ21" s="24">
        <f>SUMPRODUCT((AL18:BP18&gt;=$W$5)*(AL18:BP18&lt;=$AD$5)*(AL18:BP18&lt;AL23)*(TEXT(AL19:BP19,"aaa")="土")*1)</f>
        <v>0</v>
      </c>
      <c r="BR21" s="24">
        <f>SUMPRODUCT((AL18:BP18&gt;=$W$5)*(AL18:BP18&lt;=$AD$5)*(AL18:BP18&lt;AL23)*(TEXT(AL19:BP19,"aaa")="日")*1)</f>
        <v>0</v>
      </c>
      <c r="BS21" s="40"/>
      <c r="BT21" s="40"/>
      <c r="BU21" s="24">
        <f>IF(OR(BU18=$AD$5,BU18=$W$5),"★",)</f>
        <v>0</v>
      </c>
      <c r="BV21" s="24">
        <f t="shared" ref="BV21:CY21" si="289">IF(OR(BV18=$AD$5,BV18=$W$5),"★",)</f>
        <v>0</v>
      </c>
      <c r="BW21" s="24">
        <f t="shared" si="289"/>
        <v>0</v>
      </c>
      <c r="BX21" s="24">
        <f t="shared" si="289"/>
        <v>0</v>
      </c>
      <c r="BY21" s="24">
        <f t="shared" si="289"/>
        <v>0</v>
      </c>
      <c r="BZ21" s="24">
        <f t="shared" si="289"/>
        <v>0</v>
      </c>
      <c r="CA21" s="24">
        <f t="shared" si="289"/>
        <v>0</v>
      </c>
      <c r="CB21" s="24">
        <f t="shared" si="289"/>
        <v>0</v>
      </c>
      <c r="CC21" s="24">
        <f t="shared" si="289"/>
        <v>0</v>
      </c>
      <c r="CD21" s="24">
        <f t="shared" si="289"/>
        <v>0</v>
      </c>
      <c r="CE21" s="24">
        <f t="shared" si="289"/>
        <v>0</v>
      </c>
      <c r="CF21" s="24">
        <f t="shared" si="289"/>
        <v>0</v>
      </c>
      <c r="CG21" s="24">
        <f t="shared" si="289"/>
        <v>0</v>
      </c>
      <c r="CH21" s="24">
        <f t="shared" si="289"/>
        <v>0</v>
      </c>
      <c r="CI21" s="24">
        <f t="shared" si="289"/>
        <v>0</v>
      </c>
      <c r="CJ21" s="24">
        <f t="shared" si="289"/>
        <v>0</v>
      </c>
      <c r="CK21" s="24">
        <f t="shared" si="289"/>
        <v>0</v>
      </c>
      <c r="CL21" s="24">
        <f t="shared" si="289"/>
        <v>0</v>
      </c>
      <c r="CM21" s="24">
        <f t="shared" si="289"/>
        <v>0</v>
      </c>
      <c r="CN21" s="24">
        <f t="shared" si="289"/>
        <v>0</v>
      </c>
      <c r="CO21" s="24">
        <f t="shared" si="289"/>
        <v>0</v>
      </c>
      <c r="CP21" s="24">
        <f t="shared" si="289"/>
        <v>0</v>
      </c>
      <c r="CQ21" s="24">
        <f t="shared" si="289"/>
        <v>0</v>
      </c>
      <c r="CR21" s="24">
        <f t="shared" si="289"/>
        <v>0</v>
      </c>
      <c r="CS21" s="24">
        <f t="shared" si="289"/>
        <v>0</v>
      </c>
      <c r="CT21" s="24">
        <f t="shared" si="289"/>
        <v>0</v>
      </c>
      <c r="CU21" s="24">
        <f t="shared" si="289"/>
        <v>0</v>
      </c>
      <c r="CV21" s="24">
        <f t="shared" si="289"/>
        <v>0</v>
      </c>
      <c r="CW21" s="24">
        <f t="shared" si="289"/>
        <v>0</v>
      </c>
      <c r="CX21" s="24">
        <f t="shared" si="289"/>
        <v>0</v>
      </c>
      <c r="CY21" s="24">
        <f t="shared" si="289"/>
        <v>0</v>
      </c>
      <c r="CZ21" s="24">
        <f>SUMPRODUCT((BU18:CY18&gt;=$W$5)*(BU18:CY18&lt;=$AD$5)*(BU18:CY18&lt;BU23)*(TEXT(BU19:CY19,"aaa")="土")*1)</f>
        <v>0</v>
      </c>
      <c r="DA21" s="24">
        <f>SUMPRODUCT((BU18:CY18&gt;=$W$5)*(BU18:CY18&lt;=$AD$5)*(BU18:CY18&lt;BU23)*(TEXT(BU19:CY19,"aaa")="日")*1)</f>
        <v>0</v>
      </c>
      <c r="DB21" s="40"/>
      <c r="DC21" s="40"/>
      <c r="DD21" s="24">
        <f>IF(OR(DD18=$AD$5,DD18=$W$5),"★",)</f>
        <v>0</v>
      </c>
      <c r="DE21" s="24">
        <f t="shared" ref="DE21:EH21" si="290">IF(OR(DE18=$AD$5,DE18=$W$5),"★",)</f>
        <v>0</v>
      </c>
      <c r="DF21" s="24">
        <f t="shared" si="290"/>
        <v>0</v>
      </c>
      <c r="DG21" s="24">
        <f t="shared" si="290"/>
        <v>0</v>
      </c>
      <c r="DH21" s="24">
        <f t="shared" si="290"/>
        <v>0</v>
      </c>
      <c r="DI21" s="24">
        <f t="shared" si="290"/>
        <v>0</v>
      </c>
      <c r="DJ21" s="24">
        <f t="shared" si="290"/>
        <v>0</v>
      </c>
      <c r="DK21" s="24">
        <f t="shared" si="290"/>
        <v>0</v>
      </c>
      <c r="DL21" s="24">
        <f t="shared" si="290"/>
        <v>0</v>
      </c>
      <c r="DM21" s="24">
        <f t="shared" si="290"/>
        <v>0</v>
      </c>
      <c r="DN21" s="24">
        <f t="shared" si="290"/>
        <v>0</v>
      </c>
      <c r="DO21" s="24">
        <f t="shared" si="290"/>
        <v>0</v>
      </c>
      <c r="DP21" s="24">
        <f t="shared" si="290"/>
        <v>0</v>
      </c>
      <c r="DQ21" s="24">
        <f t="shared" si="290"/>
        <v>0</v>
      </c>
      <c r="DR21" s="24">
        <f t="shared" si="290"/>
        <v>0</v>
      </c>
      <c r="DS21" s="24">
        <f t="shared" si="290"/>
        <v>0</v>
      </c>
      <c r="DT21" s="24">
        <f t="shared" si="290"/>
        <v>0</v>
      </c>
      <c r="DU21" s="24">
        <f t="shared" si="290"/>
        <v>0</v>
      </c>
      <c r="DV21" s="24">
        <f t="shared" si="290"/>
        <v>0</v>
      </c>
      <c r="DW21" s="24">
        <f t="shared" si="290"/>
        <v>0</v>
      </c>
      <c r="DX21" s="24">
        <f t="shared" si="290"/>
        <v>0</v>
      </c>
      <c r="DY21" s="24">
        <f t="shared" si="290"/>
        <v>0</v>
      </c>
      <c r="DZ21" s="24">
        <f t="shared" si="290"/>
        <v>0</v>
      </c>
      <c r="EA21" s="24">
        <f t="shared" si="290"/>
        <v>0</v>
      </c>
      <c r="EB21" s="24">
        <f t="shared" si="290"/>
        <v>0</v>
      </c>
      <c r="EC21" s="24">
        <f t="shared" si="290"/>
        <v>0</v>
      </c>
      <c r="ED21" s="24">
        <f t="shared" si="290"/>
        <v>0</v>
      </c>
      <c r="EE21" s="24">
        <f t="shared" si="290"/>
        <v>0</v>
      </c>
      <c r="EF21" s="24">
        <f t="shared" si="290"/>
        <v>0</v>
      </c>
      <c r="EG21" s="24">
        <f t="shared" si="290"/>
        <v>0</v>
      </c>
      <c r="EH21" s="24">
        <f t="shared" si="290"/>
        <v>0</v>
      </c>
      <c r="EI21" s="24">
        <f>SUMPRODUCT((DD18:EH18&gt;=$W$5)*(DD18:EH18&lt;=$AD$5)*(DD18:EH18&lt;DD23)*(TEXT(DD19:EH19,"aaa")="土")*1)</f>
        <v>0</v>
      </c>
      <c r="EJ21" s="24">
        <f>SUMPRODUCT((DD18:EH18&gt;=$W$5)*(DD18:EH18&lt;=$AD$5)*(DD18:EH18&lt;DD23)*(TEXT(DD19:EH19,"aaa")="日")*1)</f>
        <v>0</v>
      </c>
    </row>
    <row r="22" spans="1:140" ht="19.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1">
        <f>C23</f>
        <v>45658</v>
      </c>
      <c r="Q22" s="51"/>
      <c r="R22" s="51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6" t="s">
        <v>22</v>
      </c>
      <c r="AG22" s="25" t="str">
        <f>IF(OR(AH25&gt;=AI24,AH25&gt;=(AH26+AI26)),"OK","NG")</f>
        <v>NG</v>
      </c>
      <c r="AH22" s="24">
        <f>IFERROR(IF(AG22="NG",1,0),0)</f>
        <v>1</v>
      </c>
      <c r="AI22" s="24"/>
      <c r="AJ22" s="1"/>
      <c r="AK22" s="1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51">
        <f>AL23</f>
        <v>45839</v>
      </c>
      <c r="AZ22" s="51"/>
      <c r="BA22" s="51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26" t="s">
        <v>22</v>
      </c>
      <c r="BP22" s="25" t="e">
        <f>IF(OR(BQ25&gt;=BR24,BQ25&gt;=(BQ26+BR26)),"OK","NG")</f>
        <v>#N/A</v>
      </c>
      <c r="BQ22" s="24">
        <f>IFERROR(IF(BP22="NG",1,0),0)</f>
        <v>0</v>
      </c>
      <c r="BR22" s="24"/>
      <c r="BS22" s="1"/>
      <c r="BT22" s="1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51">
        <f>BU23</f>
        <v>46023</v>
      </c>
      <c r="CI22" s="51"/>
      <c r="CJ22" s="51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51">
        <f>DD23</f>
        <v>46204</v>
      </c>
      <c r="DR22" s="51"/>
      <c r="DS22" s="51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9" t="s">
        <v>6</v>
      </c>
      <c r="B23" s="50"/>
      <c r="C23" s="7">
        <f>DATE(YEAR(AH18),MONTH(AH18),1)</f>
        <v>45658</v>
      </c>
      <c r="D23" s="7">
        <f>C23+DAY(1)</f>
        <v>45659</v>
      </c>
      <c r="E23" s="7">
        <f t="shared" ref="E23:AH23" si="291">D23+DAY(1)</f>
        <v>45660</v>
      </c>
      <c r="F23" s="7">
        <f t="shared" si="291"/>
        <v>45661</v>
      </c>
      <c r="G23" s="7">
        <f t="shared" si="291"/>
        <v>45662</v>
      </c>
      <c r="H23" s="7">
        <f t="shared" si="291"/>
        <v>45663</v>
      </c>
      <c r="I23" s="7">
        <f t="shared" si="291"/>
        <v>45664</v>
      </c>
      <c r="J23" s="7">
        <f t="shared" si="291"/>
        <v>45665</v>
      </c>
      <c r="K23" s="7">
        <f t="shared" si="291"/>
        <v>45666</v>
      </c>
      <c r="L23" s="7">
        <f t="shared" si="291"/>
        <v>45667</v>
      </c>
      <c r="M23" s="7">
        <f t="shared" si="291"/>
        <v>45668</v>
      </c>
      <c r="N23" s="7">
        <f t="shared" si="291"/>
        <v>45669</v>
      </c>
      <c r="O23" s="7">
        <f t="shared" si="291"/>
        <v>45670</v>
      </c>
      <c r="P23" s="7">
        <f t="shared" si="291"/>
        <v>45671</v>
      </c>
      <c r="Q23" s="7">
        <f t="shared" si="291"/>
        <v>45672</v>
      </c>
      <c r="R23" s="7">
        <f t="shared" si="291"/>
        <v>45673</v>
      </c>
      <c r="S23" s="7">
        <f t="shared" si="291"/>
        <v>45674</v>
      </c>
      <c r="T23" s="7">
        <f t="shared" si="291"/>
        <v>45675</v>
      </c>
      <c r="U23" s="7">
        <f t="shared" si="291"/>
        <v>45676</v>
      </c>
      <c r="V23" s="7">
        <f t="shared" si="291"/>
        <v>45677</v>
      </c>
      <c r="W23" s="7">
        <f t="shared" si="291"/>
        <v>45678</v>
      </c>
      <c r="X23" s="7">
        <f>W23+DAY(1)</f>
        <v>45679</v>
      </c>
      <c r="Y23" s="7">
        <f t="shared" si="291"/>
        <v>45680</v>
      </c>
      <c r="Z23" s="7">
        <f t="shared" si="291"/>
        <v>45681</v>
      </c>
      <c r="AA23" s="7">
        <f t="shared" si="291"/>
        <v>45682</v>
      </c>
      <c r="AB23" s="7">
        <f t="shared" si="291"/>
        <v>45683</v>
      </c>
      <c r="AC23" s="7">
        <f t="shared" si="291"/>
        <v>45684</v>
      </c>
      <c r="AD23" s="7">
        <f t="shared" si="291"/>
        <v>45685</v>
      </c>
      <c r="AE23" s="7">
        <f t="shared" si="291"/>
        <v>45686</v>
      </c>
      <c r="AF23" s="7">
        <f t="shared" si="291"/>
        <v>45687</v>
      </c>
      <c r="AG23" s="7">
        <f t="shared" si="291"/>
        <v>45688</v>
      </c>
      <c r="AH23" s="31">
        <f t="shared" si="291"/>
        <v>45689</v>
      </c>
      <c r="AI23" s="24"/>
      <c r="AJ23" s="49" t="s">
        <v>6</v>
      </c>
      <c r="AK23" s="50"/>
      <c r="AL23" s="7">
        <f>DATE(YEAR(BQ18),MONTH(BQ18),1)</f>
        <v>45839</v>
      </c>
      <c r="AM23" s="7">
        <f>AL23+DAY(1)</f>
        <v>45840</v>
      </c>
      <c r="AN23" s="7">
        <f t="shared" ref="AN23:BF23" si="292">AM23+DAY(1)</f>
        <v>45841</v>
      </c>
      <c r="AO23" s="7">
        <f t="shared" si="292"/>
        <v>45842</v>
      </c>
      <c r="AP23" s="7">
        <f t="shared" si="292"/>
        <v>45843</v>
      </c>
      <c r="AQ23" s="7">
        <f t="shared" si="292"/>
        <v>45844</v>
      </c>
      <c r="AR23" s="7">
        <f t="shared" si="292"/>
        <v>45845</v>
      </c>
      <c r="AS23" s="7">
        <f t="shared" si="292"/>
        <v>45846</v>
      </c>
      <c r="AT23" s="7">
        <f t="shared" si="292"/>
        <v>45847</v>
      </c>
      <c r="AU23" s="7">
        <f t="shared" si="292"/>
        <v>45848</v>
      </c>
      <c r="AV23" s="7">
        <f t="shared" si="292"/>
        <v>45849</v>
      </c>
      <c r="AW23" s="7">
        <f t="shared" si="292"/>
        <v>45850</v>
      </c>
      <c r="AX23" s="7">
        <f t="shared" si="292"/>
        <v>45851</v>
      </c>
      <c r="AY23" s="7">
        <f t="shared" si="292"/>
        <v>45852</v>
      </c>
      <c r="AZ23" s="7">
        <f t="shared" si="292"/>
        <v>45853</v>
      </c>
      <c r="BA23" s="7">
        <f t="shared" si="292"/>
        <v>45854</v>
      </c>
      <c r="BB23" s="7">
        <f t="shared" si="292"/>
        <v>45855</v>
      </c>
      <c r="BC23" s="7">
        <f t="shared" si="292"/>
        <v>45856</v>
      </c>
      <c r="BD23" s="7">
        <f t="shared" si="292"/>
        <v>45857</v>
      </c>
      <c r="BE23" s="7">
        <f t="shared" si="292"/>
        <v>45858</v>
      </c>
      <c r="BF23" s="7">
        <f t="shared" si="292"/>
        <v>45859</v>
      </c>
      <c r="BG23" s="7">
        <f>BF23+DAY(1)</f>
        <v>45860</v>
      </c>
      <c r="BH23" s="7">
        <f t="shared" ref="BH23:BQ23" si="293">BG23+DAY(1)</f>
        <v>45861</v>
      </c>
      <c r="BI23" s="7">
        <f t="shared" si="293"/>
        <v>45862</v>
      </c>
      <c r="BJ23" s="7">
        <f t="shared" si="293"/>
        <v>45863</v>
      </c>
      <c r="BK23" s="7">
        <f t="shared" si="293"/>
        <v>45864</v>
      </c>
      <c r="BL23" s="7">
        <f t="shared" si="293"/>
        <v>45865</v>
      </c>
      <c r="BM23" s="7">
        <f t="shared" si="293"/>
        <v>45866</v>
      </c>
      <c r="BN23" s="7">
        <f t="shared" si="293"/>
        <v>45867</v>
      </c>
      <c r="BO23" s="7">
        <f t="shared" si="293"/>
        <v>45868</v>
      </c>
      <c r="BP23" s="7">
        <f t="shared" si="293"/>
        <v>45869</v>
      </c>
      <c r="BQ23" s="31">
        <f>BP23+DAY(1)</f>
        <v>45870</v>
      </c>
      <c r="BR23" s="24"/>
      <c r="BS23" s="49" t="s">
        <v>6</v>
      </c>
      <c r="BT23" s="50"/>
      <c r="BU23" s="7">
        <f>DATE(YEAR(CZ18),MONTH(CZ18),1)</f>
        <v>46023</v>
      </c>
      <c r="BV23" s="7">
        <f>BU23+DAY(1)</f>
        <v>46024</v>
      </c>
      <c r="BW23" s="7">
        <f t="shared" ref="BW23" si="294">BV23+DAY(1)</f>
        <v>46025</v>
      </c>
      <c r="BX23" s="7">
        <f t="shared" ref="BX23" si="295">BW23+DAY(1)</f>
        <v>46026</v>
      </c>
      <c r="BY23" s="7">
        <f t="shared" ref="BY23" si="296">BX23+DAY(1)</f>
        <v>46027</v>
      </c>
      <c r="BZ23" s="7">
        <f t="shared" ref="BZ23" si="297">BY23+DAY(1)</f>
        <v>46028</v>
      </c>
      <c r="CA23" s="7">
        <f t="shared" ref="CA23" si="298">BZ23+DAY(1)</f>
        <v>46029</v>
      </c>
      <c r="CB23" s="7">
        <f t="shared" ref="CB23" si="299">CA23+DAY(1)</f>
        <v>46030</v>
      </c>
      <c r="CC23" s="7">
        <f t="shared" ref="CC23" si="300">CB23+DAY(1)</f>
        <v>46031</v>
      </c>
      <c r="CD23" s="7">
        <f t="shared" ref="CD23" si="301">CC23+DAY(1)</f>
        <v>46032</v>
      </c>
      <c r="CE23" s="7">
        <f t="shared" ref="CE23" si="302">CD23+DAY(1)</f>
        <v>46033</v>
      </c>
      <c r="CF23" s="7">
        <f t="shared" ref="CF23" si="303">CE23+DAY(1)</f>
        <v>46034</v>
      </c>
      <c r="CG23" s="7">
        <f t="shared" ref="CG23" si="304">CF23+DAY(1)</f>
        <v>46035</v>
      </c>
      <c r="CH23" s="7">
        <f t="shared" ref="CH23" si="305">CG23+DAY(1)</f>
        <v>46036</v>
      </c>
      <c r="CI23" s="7">
        <f t="shared" ref="CI23" si="306">CH23+DAY(1)</f>
        <v>46037</v>
      </c>
      <c r="CJ23" s="7">
        <f t="shared" ref="CJ23" si="307">CI23+DAY(1)</f>
        <v>46038</v>
      </c>
      <c r="CK23" s="7">
        <f t="shared" ref="CK23" si="308">CJ23+DAY(1)</f>
        <v>46039</v>
      </c>
      <c r="CL23" s="7">
        <f t="shared" ref="CL23" si="309">CK23+DAY(1)</f>
        <v>46040</v>
      </c>
      <c r="CM23" s="7">
        <f t="shared" ref="CM23" si="310">CL23+DAY(1)</f>
        <v>46041</v>
      </c>
      <c r="CN23" s="7">
        <f t="shared" ref="CN23" si="311">CM23+DAY(1)</f>
        <v>46042</v>
      </c>
      <c r="CO23" s="7">
        <f t="shared" ref="CO23" si="312">CN23+DAY(1)</f>
        <v>46043</v>
      </c>
      <c r="CP23" s="7">
        <f>CO23+DAY(1)</f>
        <v>46044</v>
      </c>
      <c r="CQ23" s="7">
        <f t="shared" ref="CQ23" si="313">CP23+DAY(1)</f>
        <v>46045</v>
      </c>
      <c r="CR23" s="7">
        <f t="shared" ref="CR23" si="314">CQ23+DAY(1)</f>
        <v>46046</v>
      </c>
      <c r="CS23" s="7">
        <f t="shared" ref="CS23" si="315">CR23+DAY(1)</f>
        <v>46047</v>
      </c>
      <c r="CT23" s="7">
        <f t="shared" ref="CT23" si="316">CS23+DAY(1)</f>
        <v>46048</v>
      </c>
      <c r="CU23" s="7">
        <f t="shared" ref="CU23" si="317">CT23+DAY(1)</f>
        <v>46049</v>
      </c>
      <c r="CV23" s="7">
        <f t="shared" ref="CV23" si="318">CU23+DAY(1)</f>
        <v>46050</v>
      </c>
      <c r="CW23" s="7">
        <f t="shared" ref="CW23" si="319">CV23+DAY(1)</f>
        <v>46051</v>
      </c>
      <c r="CX23" s="7">
        <f t="shared" ref="CX23" si="320">CW23+DAY(1)</f>
        <v>46052</v>
      </c>
      <c r="CY23" s="7">
        <f t="shared" ref="CY23" si="321">CX23+DAY(1)</f>
        <v>46053</v>
      </c>
      <c r="CZ23" s="31">
        <f t="shared" ref="CZ23" si="322">CY23+DAY(1)</f>
        <v>46054</v>
      </c>
      <c r="DA23" s="24"/>
      <c r="DB23" s="49" t="s">
        <v>6</v>
      </c>
      <c r="DC23" s="50"/>
      <c r="DD23" s="7">
        <f>DATE(YEAR(EI18),MONTH(EI18),1)</f>
        <v>46204</v>
      </c>
      <c r="DE23" s="7">
        <f>DD23+DAY(1)</f>
        <v>46205</v>
      </c>
      <c r="DF23" s="7">
        <f t="shared" ref="DF23" si="323">DE23+DAY(1)</f>
        <v>46206</v>
      </c>
      <c r="DG23" s="7">
        <f t="shared" ref="DG23" si="324">DF23+DAY(1)</f>
        <v>46207</v>
      </c>
      <c r="DH23" s="7">
        <f t="shared" ref="DH23" si="325">DG23+DAY(1)</f>
        <v>46208</v>
      </c>
      <c r="DI23" s="7">
        <f t="shared" ref="DI23" si="326">DH23+DAY(1)</f>
        <v>46209</v>
      </c>
      <c r="DJ23" s="7">
        <f t="shared" ref="DJ23" si="327">DI23+DAY(1)</f>
        <v>46210</v>
      </c>
      <c r="DK23" s="7">
        <f t="shared" ref="DK23" si="328">DJ23+DAY(1)</f>
        <v>46211</v>
      </c>
      <c r="DL23" s="7">
        <f t="shared" ref="DL23" si="329">DK23+DAY(1)</f>
        <v>46212</v>
      </c>
      <c r="DM23" s="7">
        <f t="shared" ref="DM23" si="330">DL23+DAY(1)</f>
        <v>46213</v>
      </c>
      <c r="DN23" s="7">
        <f t="shared" ref="DN23" si="331">DM23+DAY(1)</f>
        <v>46214</v>
      </c>
      <c r="DO23" s="7">
        <f t="shared" ref="DO23" si="332">DN23+DAY(1)</f>
        <v>46215</v>
      </c>
      <c r="DP23" s="7">
        <f t="shared" ref="DP23" si="333">DO23+DAY(1)</f>
        <v>46216</v>
      </c>
      <c r="DQ23" s="7">
        <f t="shared" ref="DQ23" si="334">DP23+DAY(1)</f>
        <v>46217</v>
      </c>
      <c r="DR23" s="7">
        <f t="shared" ref="DR23" si="335">DQ23+DAY(1)</f>
        <v>46218</v>
      </c>
      <c r="DS23" s="7">
        <f t="shared" ref="DS23" si="336">DR23+DAY(1)</f>
        <v>46219</v>
      </c>
      <c r="DT23" s="7">
        <f t="shared" ref="DT23" si="337">DS23+DAY(1)</f>
        <v>46220</v>
      </c>
      <c r="DU23" s="7">
        <f t="shared" ref="DU23" si="338">DT23+DAY(1)</f>
        <v>46221</v>
      </c>
      <c r="DV23" s="7">
        <f t="shared" ref="DV23" si="339">DU23+DAY(1)</f>
        <v>46222</v>
      </c>
      <c r="DW23" s="7">
        <f t="shared" ref="DW23" si="340">DV23+DAY(1)</f>
        <v>46223</v>
      </c>
      <c r="DX23" s="7">
        <f t="shared" ref="DX23" si="341">DW23+DAY(1)</f>
        <v>46224</v>
      </c>
      <c r="DY23" s="7">
        <f>DX23+DAY(1)</f>
        <v>46225</v>
      </c>
      <c r="DZ23" s="7">
        <f t="shared" ref="DZ23" si="342">DY23+DAY(1)</f>
        <v>46226</v>
      </c>
      <c r="EA23" s="7">
        <f t="shared" ref="EA23" si="343">DZ23+DAY(1)</f>
        <v>46227</v>
      </c>
      <c r="EB23" s="7">
        <f t="shared" ref="EB23" si="344">EA23+DAY(1)</f>
        <v>46228</v>
      </c>
      <c r="EC23" s="7">
        <f t="shared" ref="EC23" si="345">EB23+DAY(1)</f>
        <v>46229</v>
      </c>
      <c r="ED23" s="7">
        <f t="shared" ref="ED23" si="346">EC23+DAY(1)</f>
        <v>46230</v>
      </c>
      <c r="EE23" s="7">
        <f t="shared" ref="EE23" si="347">ED23+DAY(1)</f>
        <v>46231</v>
      </c>
      <c r="EF23" s="7">
        <f t="shared" ref="EF23" si="348">EE23+DAY(1)</f>
        <v>46232</v>
      </c>
      <c r="EG23" s="7">
        <f t="shared" ref="EG23" si="349">EF23+DAY(1)</f>
        <v>46233</v>
      </c>
      <c r="EH23" s="7">
        <f t="shared" ref="EH23" si="350">EG23+DAY(1)</f>
        <v>46234</v>
      </c>
      <c r="EI23" s="31">
        <f>EH23+DAY(1)</f>
        <v>46235</v>
      </c>
      <c r="EJ23" s="24"/>
    </row>
    <row r="24" spans="1:140" ht="19.5">
      <c r="A24" s="49" t="s">
        <v>1</v>
      </c>
      <c r="B24" s="50"/>
      <c r="C24" s="8" t="str">
        <f>TEXT(C23,"aaa")</f>
        <v>水</v>
      </c>
      <c r="D24" s="8" t="str">
        <f t="shared" ref="D24:AG24" si="351">TEXT(D23,"aaa")</f>
        <v>木</v>
      </c>
      <c r="E24" s="8" t="str">
        <f t="shared" si="351"/>
        <v>金</v>
      </c>
      <c r="F24" s="8" t="str">
        <f t="shared" si="351"/>
        <v>土</v>
      </c>
      <c r="G24" s="8" t="str">
        <f t="shared" si="351"/>
        <v>日</v>
      </c>
      <c r="H24" s="8" t="str">
        <f t="shared" si="351"/>
        <v>月</v>
      </c>
      <c r="I24" s="8" t="str">
        <f t="shared" si="351"/>
        <v>火</v>
      </c>
      <c r="J24" s="8" t="str">
        <f t="shared" si="351"/>
        <v>水</v>
      </c>
      <c r="K24" s="8" t="str">
        <f t="shared" si="351"/>
        <v>木</v>
      </c>
      <c r="L24" s="8" t="str">
        <f t="shared" si="351"/>
        <v>金</v>
      </c>
      <c r="M24" s="8" t="str">
        <f t="shared" si="351"/>
        <v>土</v>
      </c>
      <c r="N24" s="8" t="str">
        <f t="shared" si="351"/>
        <v>日</v>
      </c>
      <c r="O24" s="8" t="str">
        <f t="shared" si="351"/>
        <v>月</v>
      </c>
      <c r="P24" s="8" t="str">
        <f t="shared" si="351"/>
        <v>火</v>
      </c>
      <c r="Q24" s="8" t="str">
        <f t="shared" si="351"/>
        <v>水</v>
      </c>
      <c r="R24" s="8" t="str">
        <f t="shared" si="351"/>
        <v>木</v>
      </c>
      <c r="S24" s="8" t="str">
        <f t="shared" si="351"/>
        <v>金</v>
      </c>
      <c r="T24" s="8" t="str">
        <f t="shared" si="351"/>
        <v>土</v>
      </c>
      <c r="U24" s="8" t="str">
        <f t="shared" si="351"/>
        <v>日</v>
      </c>
      <c r="V24" s="8" t="str">
        <f t="shared" si="351"/>
        <v>月</v>
      </c>
      <c r="W24" s="8" t="str">
        <f t="shared" si="351"/>
        <v>火</v>
      </c>
      <c r="X24" s="8" t="str">
        <f t="shared" si="351"/>
        <v>水</v>
      </c>
      <c r="Y24" s="8" t="str">
        <f t="shared" si="351"/>
        <v>木</v>
      </c>
      <c r="Z24" s="8" t="str">
        <f t="shared" si="351"/>
        <v>金</v>
      </c>
      <c r="AA24" s="8" t="str">
        <f t="shared" si="351"/>
        <v>土</v>
      </c>
      <c r="AB24" s="8" t="str">
        <f t="shared" si="351"/>
        <v>日</v>
      </c>
      <c r="AC24" s="8" t="str">
        <f t="shared" si="351"/>
        <v>月</v>
      </c>
      <c r="AD24" s="8" t="str">
        <f t="shared" si="351"/>
        <v>火</v>
      </c>
      <c r="AE24" s="8" t="str">
        <f t="shared" si="351"/>
        <v>水</v>
      </c>
      <c r="AF24" s="8" t="str">
        <f t="shared" si="351"/>
        <v>木</v>
      </c>
      <c r="AG24" s="8" t="str">
        <f t="shared" si="351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9</v>
      </c>
      <c r="AJ24" s="49" t="s">
        <v>1</v>
      </c>
      <c r="AK24" s="50"/>
      <c r="AL24" s="8" t="str">
        <f>TEXT(AL23,"aaa")</f>
        <v>火</v>
      </c>
      <c r="AM24" s="8" t="str">
        <f t="shared" ref="AM24" si="352">TEXT(AM23,"aaa")</f>
        <v>水</v>
      </c>
      <c r="AN24" s="8" t="str">
        <f t="shared" ref="AN24" si="353">TEXT(AN23,"aaa")</f>
        <v>木</v>
      </c>
      <c r="AO24" s="8" t="str">
        <f t="shared" ref="AO24" si="354">TEXT(AO23,"aaa")</f>
        <v>金</v>
      </c>
      <c r="AP24" s="8" t="str">
        <f t="shared" ref="AP24" si="355">TEXT(AP23,"aaa")</f>
        <v>土</v>
      </c>
      <c r="AQ24" s="8" t="str">
        <f t="shared" ref="AQ24" si="356">TEXT(AQ23,"aaa")</f>
        <v>日</v>
      </c>
      <c r="AR24" s="8" t="str">
        <f t="shared" ref="AR24" si="357">TEXT(AR23,"aaa")</f>
        <v>月</v>
      </c>
      <c r="AS24" s="8" t="str">
        <f t="shared" ref="AS24" si="358">TEXT(AS23,"aaa")</f>
        <v>火</v>
      </c>
      <c r="AT24" s="8" t="str">
        <f t="shared" ref="AT24" si="359">TEXT(AT23,"aaa")</f>
        <v>水</v>
      </c>
      <c r="AU24" s="8" t="str">
        <f t="shared" ref="AU24" si="360">TEXT(AU23,"aaa")</f>
        <v>木</v>
      </c>
      <c r="AV24" s="8" t="str">
        <f t="shared" ref="AV24" si="361">TEXT(AV23,"aaa")</f>
        <v>金</v>
      </c>
      <c r="AW24" s="8" t="str">
        <f t="shared" ref="AW24" si="362">TEXT(AW23,"aaa")</f>
        <v>土</v>
      </c>
      <c r="AX24" s="8" t="str">
        <f t="shared" ref="AX24" si="363">TEXT(AX23,"aaa")</f>
        <v>日</v>
      </c>
      <c r="AY24" s="8" t="str">
        <f t="shared" ref="AY24" si="364">TEXT(AY23,"aaa")</f>
        <v>月</v>
      </c>
      <c r="AZ24" s="8" t="str">
        <f t="shared" ref="AZ24" si="365">TEXT(AZ23,"aaa")</f>
        <v>火</v>
      </c>
      <c r="BA24" s="8" t="str">
        <f t="shared" ref="BA24" si="366">TEXT(BA23,"aaa")</f>
        <v>水</v>
      </c>
      <c r="BB24" s="8" t="str">
        <f t="shared" ref="BB24" si="367">TEXT(BB23,"aaa")</f>
        <v>木</v>
      </c>
      <c r="BC24" s="8" t="str">
        <f t="shared" ref="BC24" si="368">TEXT(BC23,"aaa")</f>
        <v>金</v>
      </c>
      <c r="BD24" s="8" t="str">
        <f t="shared" ref="BD24" si="369">TEXT(BD23,"aaa")</f>
        <v>土</v>
      </c>
      <c r="BE24" s="8" t="str">
        <f t="shared" ref="BE24" si="370">TEXT(BE23,"aaa")</f>
        <v>日</v>
      </c>
      <c r="BF24" s="8" t="str">
        <f t="shared" ref="BF24" si="371">TEXT(BF23,"aaa")</f>
        <v>月</v>
      </c>
      <c r="BG24" s="8" t="str">
        <f t="shared" ref="BG24" si="372">TEXT(BG23,"aaa")</f>
        <v>火</v>
      </c>
      <c r="BH24" s="8" t="str">
        <f t="shared" ref="BH24" si="373">TEXT(BH23,"aaa")</f>
        <v>水</v>
      </c>
      <c r="BI24" s="8" t="str">
        <f t="shared" ref="BI24" si="374">TEXT(BI23,"aaa")</f>
        <v>木</v>
      </c>
      <c r="BJ24" s="8" t="str">
        <f t="shared" ref="BJ24" si="375">TEXT(BJ23,"aaa")</f>
        <v>金</v>
      </c>
      <c r="BK24" s="8" t="str">
        <f t="shared" ref="BK24" si="376">TEXT(BK23,"aaa")</f>
        <v>土</v>
      </c>
      <c r="BL24" s="8" t="str">
        <f t="shared" ref="BL24" si="377">TEXT(BL23,"aaa")</f>
        <v>日</v>
      </c>
      <c r="BM24" s="8" t="str">
        <f t="shared" ref="BM24" si="378">TEXT(BM23,"aaa")</f>
        <v>月</v>
      </c>
      <c r="BN24" s="8" t="str">
        <f t="shared" ref="BN24" si="379">TEXT(BN23,"aaa")</f>
        <v>火</v>
      </c>
      <c r="BO24" s="8" t="str">
        <f t="shared" ref="BO24" si="380">TEXT(BO23,"aaa")</f>
        <v>水</v>
      </c>
      <c r="BP24" s="8" t="str">
        <f t="shared" ref="BP24" si="381">TEXT(BP23,"aaa")</f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9" t="s">
        <v>1</v>
      </c>
      <c r="BT24" s="50"/>
      <c r="BU24" s="8" t="str">
        <f>TEXT(BU23,"aaa")</f>
        <v>木</v>
      </c>
      <c r="BV24" s="8" t="str">
        <f t="shared" ref="BV24:CY24" si="382">TEXT(BV23,"aaa")</f>
        <v>金</v>
      </c>
      <c r="BW24" s="8" t="str">
        <f t="shared" si="382"/>
        <v>土</v>
      </c>
      <c r="BX24" s="8" t="str">
        <f t="shared" si="382"/>
        <v>日</v>
      </c>
      <c r="BY24" s="8" t="str">
        <f t="shared" si="382"/>
        <v>月</v>
      </c>
      <c r="BZ24" s="8" t="str">
        <f t="shared" si="382"/>
        <v>火</v>
      </c>
      <c r="CA24" s="8" t="str">
        <f t="shared" si="382"/>
        <v>水</v>
      </c>
      <c r="CB24" s="8" t="str">
        <f t="shared" si="382"/>
        <v>木</v>
      </c>
      <c r="CC24" s="8" t="str">
        <f t="shared" si="382"/>
        <v>金</v>
      </c>
      <c r="CD24" s="8" t="str">
        <f t="shared" si="382"/>
        <v>土</v>
      </c>
      <c r="CE24" s="8" t="str">
        <f t="shared" si="382"/>
        <v>日</v>
      </c>
      <c r="CF24" s="8" t="str">
        <f t="shared" si="382"/>
        <v>月</v>
      </c>
      <c r="CG24" s="8" t="str">
        <f t="shared" si="382"/>
        <v>火</v>
      </c>
      <c r="CH24" s="8" t="str">
        <f t="shared" si="382"/>
        <v>水</v>
      </c>
      <c r="CI24" s="8" t="str">
        <f t="shared" si="382"/>
        <v>木</v>
      </c>
      <c r="CJ24" s="8" t="str">
        <f t="shared" si="382"/>
        <v>金</v>
      </c>
      <c r="CK24" s="8" t="str">
        <f t="shared" si="382"/>
        <v>土</v>
      </c>
      <c r="CL24" s="8" t="str">
        <f t="shared" si="382"/>
        <v>日</v>
      </c>
      <c r="CM24" s="8" t="str">
        <f t="shared" si="382"/>
        <v>月</v>
      </c>
      <c r="CN24" s="8" t="str">
        <f t="shared" si="382"/>
        <v>火</v>
      </c>
      <c r="CO24" s="8" t="str">
        <f t="shared" si="382"/>
        <v>水</v>
      </c>
      <c r="CP24" s="8" t="str">
        <f t="shared" si="382"/>
        <v>木</v>
      </c>
      <c r="CQ24" s="8" t="str">
        <f t="shared" si="382"/>
        <v>金</v>
      </c>
      <c r="CR24" s="8" t="str">
        <f t="shared" si="382"/>
        <v>土</v>
      </c>
      <c r="CS24" s="8" t="str">
        <f t="shared" si="382"/>
        <v>日</v>
      </c>
      <c r="CT24" s="8" t="str">
        <f t="shared" si="382"/>
        <v>月</v>
      </c>
      <c r="CU24" s="8" t="str">
        <f t="shared" si="382"/>
        <v>火</v>
      </c>
      <c r="CV24" s="8" t="str">
        <f t="shared" si="382"/>
        <v>水</v>
      </c>
      <c r="CW24" s="8" t="str">
        <f t="shared" si="382"/>
        <v>木</v>
      </c>
      <c r="CX24" s="8" t="str">
        <f t="shared" si="382"/>
        <v>金</v>
      </c>
      <c r="CY24" s="8" t="str">
        <f t="shared" si="382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9" t="s">
        <v>1</v>
      </c>
      <c r="DC24" s="50"/>
      <c r="DD24" s="8" t="str">
        <f>TEXT(DD23,"aaa")</f>
        <v>水</v>
      </c>
      <c r="DE24" s="8" t="str">
        <f t="shared" ref="DE24:EH24" si="383">TEXT(DE23,"aaa")</f>
        <v>木</v>
      </c>
      <c r="DF24" s="8" t="str">
        <f t="shared" si="383"/>
        <v>金</v>
      </c>
      <c r="DG24" s="8" t="str">
        <f t="shared" si="383"/>
        <v>土</v>
      </c>
      <c r="DH24" s="8" t="str">
        <f t="shared" si="383"/>
        <v>日</v>
      </c>
      <c r="DI24" s="8" t="str">
        <f t="shared" si="383"/>
        <v>月</v>
      </c>
      <c r="DJ24" s="8" t="str">
        <f t="shared" si="383"/>
        <v>火</v>
      </c>
      <c r="DK24" s="8" t="str">
        <f t="shared" si="383"/>
        <v>水</v>
      </c>
      <c r="DL24" s="8" t="str">
        <f t="shared" si="383"/>
        <v>木</v>
      </c>
      <c r="DM24" s="8" t="str">
        <f t="shared" si="383"/>
        <v>金</v>
      </c>
      <c r="DN24" s="8" t="str">
        <f t="shared" si="383"/>
        <v>土</v>
      </c>
      <c r="DO24" s="8" t="str">
        <f t="shared" si="383"/>
        <v>日</v>
      </c>
      <c r="DP24" s="8" t="str">
        <f t="shared" si="383"/>
        <v>月</v>
      </c>
      <c r="DQ24" s="8" t="str">
        <f t="shared" si="383"/>
        <v>火</v>
      </c>
      <c r="DR24" s="8" t="str">
        <f t="shared" si="383"/>
        <v>水</v>
      </c>
      <c r="DS24" s="8" t="str">
        <f t="shared" si="383"/>
        <v>木</v>
      </c>
      <c r="DT24" s="8" t="str">
        <f t="shared" si="383"/>
        <v>金</v>
      </c>
      <c r="DU24" s="8" t="str">
        <f t="shared" si="383"/>
        <v>土</v>
      </c>
      <c r="DV24" s="8" t="str">
        <f t="shared" si="383"/>
        <v>日</v>
      </c>
      <c r="DW24" s="8" t="str">
        <f t="shared" si="383"/>
        <v>月</v>
      </c>
      <c r="DX24" s="8" t="str">
        <f t="shared" si="383"/>
        <v>火</v>
      </c>
      <c r="DY24" s="8" t="str">
        <f t="shared" si="383"/>
        <v>水</v>
      </c>
      <c r="DZ24" s="8" t="str">
        <f t="shared" si="383"/>
        <v>木</v>
      </c>
      <c r="EA24" s="8" t="str">
        <f t="shared" si="383"/>
        <v>金</v>
      </c>
      <c r="EB24" s="8" t="str">
        <f t="shared" si="383"/>
        <v>土</v>
      </c>
      <c r="EC24" s="8" t="str">
        <f t="shared" si="383"/>
        <v>日</v>
      </c>
      <c r="ED24" s="8" t="str">
        <f t="shared" si="383"/>
        <v>月</v>
      </c>
      <c r="EE24" s="8" t="str">
        <f t="shared" si="383"/>
        <v>火</v>
      </c>
      <c r="EF24" s="8" t="str">
        <f t="shared" si="383"/>
        <v>水</v>
      </c>
      <c r="EG24" s="8" t="str">
        <f t="shared" si="383"/>
        <v>木</v>
      </c>
      <c r="EH24" s="8" t="str">
        <f t="shared" si="383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9" t="s">
        <v>2</v>
      </c>
      <c r="B25" s="5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24">
        <f>COUNTIFS(C23:AG23,"&gt;="&amp;$W$5,C23:AG23,"&lt;="&amp;$AD$5,C25:AG25,"●")</f>
        <v>0</v>
      </c>
      <c r="AI25" s="24">
        <f>COUNTIFS(C23:AG23,"&gt;="&amp;$W$5,C23:AG23,"&lt;="&amp;$AD$5,C25:AG25,"▲")</f>
        <v>0</v>
      </c>
      <c r="AJ25" s="49" t="s">
        <v>2</v>
      </c>
      <c r="AK25" s="50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24">
        <f>COUNTIFS(AL23:BP23,"&gt;="&amp;$W$5,AL23:BP23,"&lt;="&amp;$AD$5,AL25:BP25,"●")</f>
        <v>0</v>
      </c>
      <c r="BR25" s="24">
        <f>COUNTIFS(AL23:BP23,"&gt;="&amp;$W$5,AL23:BP23,"&lt;="&amp;$AD$5,AL25:BP25,"▲")</f>
        <v>0</v>
      </c>
      <c r="BS25" s="49" t="s">
        <v>2</v>
      </c>
      <c r="BT25" s="50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24">
        <f>COUNTIFS(BU23:CY23,"&gt;="&amp;$W$5,BU23:CY23,"&lt;="&amp;$AD$5,BU25:CY25,"●")</f>
        <v>0</v>
      </c>
      <c r="DA25" s="24">
        <f>COUNTIFS(BU23:CY23,"&gt;="&amp;$W$5,BU23:CY23,"&lt;="&amp;$AD$5,BU25:CY25,"▲")</f>
        <v>0</v>
      </c>
      <c r="DB25" s="49" t="s">
        <v>2</v>
      </c>
      <c r="DC25" s="50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24">
        <f>COUNTIFS(DD23:EH23,"&gt;="&amp;$W$5,DD23:EH23,"&lt;="&amp;$AD$5,DD25:EH25,"●")</f>
        <v>0</v>
      </c>
      <c r="EJ25" s="24">
        <f>COUNTIFS(DD23:EH23,"&gt;="&amp;$W$5,DD23:EH23,"&lt;="&amp;$AD$5,DD25:EH25,"▲")</f>
        <v>0</v>
      </c>
    </row>
    <row r="26" spans="1:140" s="41" customFormat="1" ht="9.9499999999999993" customHeight="1">
      <c r="A26" s="40"/>
      <c r="B26" s="40"/>
      <c r="C26" s="24">
        <f>IF(OR(C23=$AD$5,C23=$W$5),"★",)</f>
        <v>0</v>
      </c>
      <c r="D26" s="24">
        <f t="shared" ref="D26:AG26" si="384">IF(OR(D23=$AD$5,D23=$W$5),"★",)</f>
        <v>0</v>
      </c>
      <c r="E26" s="24">
        <f t="shared" si="384"/>
        <v>0</v>
      </c>
      <c r="F26" s="24">
        <f t="shared" si="384"/>
        <v>0</v>
      </c>
      <c r="G26" s="24">
        <f t="shared" si="384"/>
        <v>0</v>
      </c>
      <c r="H26" s="24">
        <f t="shared" si="384"/>
        <v>0</v>
      </c>
      <c r="I26" s="24">
        <f t="shared" si="384"/>
        <v>0</v>
      </c>
      <c r="J26" s="24">
        <f t="shared" si="384"/>
        <v>0</v>
      </c>
      <c r="K26" s="24">
        <f t="shared" si="384"/>
        <v>0</v>
      </c>
      <c r="L26" s="24">
        <f t="shared" si="384"/>
        <v>0</v>
      </c>
      <c r="M26" s="24">
        <f t="shared" si="384"/>
        <v>0</v>
      </c>
      <c r="N26" s="24">
        <f t="shared" si="384"/>
        <v>0</v>
      </c>
      <c r="O26" s="24">
        <f t="shared" si="384"/>
        <v>0</v>
      </c>
      <c r="P26" s="24">
        <f t="shared" si="384"/>
        <v>0</v>
      </c>
      <c r="Q26" s="24">
        <f t="shared" si="384"/>
        <v>0</v>
      </c>
      <c r="R26" s="24">
        <f t="shared" si="384"/>
        <v>0</v>
      </c>
      <c r="S26" s="24">
        <f t="shared" si="384"/>
        <v>0</v>
      </c>
      <c r="T26" s="24">
        <f t="shared" si="384"/>
        <v>0</v>
      </c>
      <c r="U26" s="24">
        <f t="shared" si="384"/>
        <v>0</v>
      </c>
      <c r="V26" s="24">
        <f t="shared" si="384"/>
        <v>0</v>
      </c>
      <c r="W26" s="24">
        <f t="shared" si="384"/>
        <v>0</v>
      </c>
      <c r="X26" s="24">
        <f t="shared" si="384"/>
        <v>0</v>
      </c>
      <c r="Y26" s="24">
        <f t="shared" si="384"/>
        <v>0</v>
      </c>
      <c r="Z26" s="24">
        <f t="shared" si="384"/>
        <v>0</v>
      </c>
      <c r="AA26" s="24">
        <f t="shared" si="384"/>
        <v>0</v>
      </c>
      <c r="AB26" s="24">
        <f t="shared" si="384"/>
        <v>0</v>
      </c>
      <c r="AC26" s="24">
        <f t="shared" si="384"/>
        <v>0</v>
      </c>
      <c r="AD26" s="24">
        <f t="shared" si="384"/>
        <v>0</v>
      </c>
      <c r="AE26" s="24">
        <f t="shared" si="384"/>
        <v>0</v>
      </c>
      <c r="AF26" s="24">
        <f t="shared" si="384"/>
        <v>0</v>
      </c>
      <c r="AG26" s="24">
        <f t="shared" si="384"/>
        <v>0</v>
      </c>
      <c r="AH26" s="24">
        <f>SUMPRODUCT((C23:AG23&gt;=$W$5)*(C23:AG23&lt;=$AD$5)*(C23:AG23&lt;C28)*(TEXT(C24:AG24,"aaa")="土")*1)</f>
        <v>4</v>
      </c>
      <c r="AI26" s="24">
        <f>SUMPRODUCT((C23:AG23&gt;=$W$5)*(C23:AG23&lt;=$AD$5)*(C23:AG23&lt;C28)*(TEXT(C24:AG24,"aaa")="日")*1)</f>
        <v>4</v>
      </c>
      <c r="AJ26" s="40"/>
      <c r="AK26" s="40"/>
      <c r="AL26" s="24">
        <f>IF(OR(AL23=$AD$5,AL23=$W$5),"★",)</f>
        <v>0</v>
      </c>
      <c r="AM26" s="24">
        <f t="shared" ref="AM26:BP26" si="385">IF(OR(AM23=$AD$5,AM23=$W$5),"★",)</f>
        <v>0</v>
      </c>
      <c r="AN26" s="24">
        <f t="shared" si="385"/>
        <v>0</v>
      </c>
      <c r="AO26" s="24">
        <f t="shared" si="385"/>
        <v>0</v>
      </c>
      <c r="AP26" s="24">
        <f t="shared" si="385"/>
        <v>0</v>
      </c>
      <c r="AQ26" s="24">
        <f t="shared" si="385"/>
        <v>0</v>
      </c>
      <c r="AR26" s="24">
        <f t="shared" si="385"/>
        <v>0</v>
      </c>
      <c r="AS26" s="24">
        <f t="shared" si="385"/>
        <v>0</v>
      </c>
      <c r="AT26" s="24">
        <f t="shared" si="385"/>
        <v>0</v>
      </c>
      <c r="AU26" s="24">
        <f t="shared" si="385"/>
        <v>0</v>
      </c>
      <c r="AV26" s="24">
        <f t="shared" si="385"/>
        <v>0</v>
      </c>
      <c r="AW26" s="24">
        <f t="shared" si="385"/>
        <v>0</v>
      </c>
      <c r="AX26" s="24">
        <f t="shared" si="385"/>
        <v>0</v>
      </c>
      <c r="AY26" s="24">
        <f t="shared" si="385"/>
        <v>0</v>
      </c>
      <c r="AZ26" s="24">
        <f t="shared" si="385"/>
        <v>0</v>
      </c>
      <c r="BA26" s="24">
        <f t="shared" si="385"/>
        <v>0</v>
      </c>
      <c r="BB26" s="24">
        <f t="shared" si="385"/>
        <v>0</v>
      </c>
      <c r="BC26" s="24">
        <f t="shared" si="385"/>
        <v>0</v>
      </c>
      <c r="BD26" s="24">
        <f t="shared" si="385"/>
        <v>0</v>
      </c>
      <c r="BE26" s="24">
        <f t="shared" si="385"/>
        <v>0</v>
      </c>
      <c r="BF26" s="24">
        <f t="shared" si="385"/>
        <v>0</v>
      </c>
      <c r="BG26" s="24">
        <f t="shared" si="385"/>
        <v>0</v>
      </c>
      <c r="BH26" s="24">
        <f t="shared" si="385"/>
        <v>0</v>
      </c>
      <c r="BI26" s="24">
        <f t="shared" si="385"/>
        <v>0</v>
      </c>
      <c r="BJ26" s="24">
        <f t="shared" si="385"/>
        <v>0</v>
      </c>
      <c r="BK26" s="24">
        <f t="shared" si="385"/>
        <v>0</v>
      </c>
      <c r="BL26" s="24">
        <f t="shared" si="385"/>
        <v>0</v>
      </c>
      <c r="BM26" s="24">
        <f t="shared" si="385"/>
        <v>0</v>
      </c>
      <c r="BN26" s="24">
        <f t="shared" si="385"/>
        <v>0</v>
      </c>
      <c r="BO26" s="24">
        <f t="shared" si="385"/>
        <v>0</v>
      </c>
      <c r="BP26" s="24">
        <f t="shared" si="385"/>
        <v>0</v>
      </c>
      <c r="BQ26" s="24">
        <f>SUMPRODUCT((AL23:BP23&gt;=$W$5)*(AL23:BP23&lt;=$AD$5)*(AL23:BP23&lt;AL28)*(TEXT(AL24:BP24,"aaa")="土")*1)</f>
        <v>0</v>
      </c>
      <c r="BR26" s="24">
        <f>SUMPRODUCT((AL23:BP23&gt;=$W$5)*(AL23:BP23&lt;=$AD$5)*(AL23:BP23&lt;AL28)*(TEXT(AL24:BP24,"aaa")="日")*1)</f>
        <v>0</v>
      </c>
      <c r="BS26" s="40"/>
      <c r="BT26" s="40"/>
      <c r="BU26" s="24">
        <f>IF(OR(BU23=$AD$5,BU23=$W$5),"★",)</f>
        <v>0</v>
      </c>
      <c r="BV26" s="24">
        <f t="shared" ref="BV26:CY26" si="386">IF(OR(BV23=$AD$5,BV23=$W$5),"★",)</f>
        <v>0</v>
      </c>
      <c r="BW26" s="24">
        <f t="shared" si="386"/>
        <v>0</v>
      </c>
      <c r="BX26" s="24">
        <f t="shared" si="386"/>
        <v>0</v>
      </c>
      <c r="BY26" s="24">
        <f t="shared" si="386"/>
        <v>0</v>
      </c>
      <c r="BZ26" s="24">
        <f t="shared" si="386"/>
        <v>0</v>
      </c>
      <c r="CA26" s="24">
        <f t="shared" si="386"/>
        <v>0</v>
      </c>
      <c r="CB26" s="24">
        <f t="shared" si="386"/>
        <v>0</v>
      </c>
      <c r="CC26" s="24">
        <f t="shared" si="386"/>
        <v>0</v>
      </c>
      <c r="CD26" s="24">
        <f t="shared" si="386"/>
        <v>0</v>
      </c>
      <c r="CE26" s="24">
        <f t="shared" si="386"/>
        <v>0</v>
      </c>
      <c r="CF26" s="24">
        <f t="shared" si="386"/>
        <v>0</v>
      </c>
      <c r="CG26" s="24">
        <f t="shared" si="386"/>
        <v>0</v>
      </c>
      <c r="CH26" s="24">
        <f t="shared" si="386"/>
        <v>0</v>
      </c>
      <c r="CI26" s="24">
        <f t="shared" si="386"/>
        <v>0</v>
      </c>
      <c r="CJ26" s="24">
        <f t="shared" si="386"/>
        <v>0</v>
      </c>
      <c r="CK26" s="24">
        <f t="shared" si="386"/>
        <v>0</v>
      </c>
      <c r="CL26" s="24">
        <f t="shared" si="386"/>
        <v>0</v>
      </c>
      <c r="CM26" s="24">
        <f t="shared" si="386"/>
        <v>0</v>
      </c>
      <c r="CN26" s="24">
        <f t="shared" si="386"/>
        <v>0</v>
      </c>
      <c r="CO26" s="24">
        <f t="shared" si="386"/>
        <v>0</v>
      </c>
      <c r="CP26" s="24">
        <f t="shared" si="386"/>
        <v>0</v>
      </c>
      <c r="CQ26" s="24">
        <f t="shared" si="386"/>
        <v>0</v>
      </c>
      <c r="CR26" s="24">
        <f t="shared" si="386"/>
        <v>0</v>
      </c>
      <c r="CS26" s="24">
        <f t="shared" si="386"/>
        <v>0</v>
      </c>
      <c r="CT26" s="24">
        <f t="shared" si="386"/>
        <v>0</v>
      </c>
      <c r="CU26" s="24">
        <f t="shared" si="386"/>
        <v>0</v>
      </c>
      <c r="CV26" s="24">
        <f t="shared" si="386"/>
        <v>0</v>
      </c>
      <c r="CW26" s="24">
        <f t="shared" si="386"/>
        <v>0</v>
      </c>
      <c r="CX26" s="24">
        <f t="shared" si="386"/>
        <v>0</v>
      </c>
      <c r="CY26" s="24">
        <f t="shared" si="386"/>
        <v>0</v>
      </c>
      <c r="CZ26" s="24">
        <f>SUMPRODUCT((BU23:CY23&gt;=$W$5)*(BU23:CY23&lt;=$AD$5)*(BU23:CY23&lt;BU28)*(TEXT(BU24:CY24,"aaa")="土")*1)</f>
        <v>0</v>
      </c>
      <c r="DA26" s="24">
        <f>SUMPRODUCT((BU23:CY23&gt;=$W$5)*(BU23:CY23&lt;=$AD$5)*(BU23:CY23&lt;BU28)*(TEXT(BU24:CY24,"aaa")="日")*1)</f>
        <v>0</v>
      </c>
      <c r="DB26" s="40"/>
      <c r="DC26" s="40"/>
      <c r="DD26" s="24">
        <f>IF(OR(DD23=$AD$5,DD23=$W$5),"★",)</f>
        <v>0</v>
      </c>
      <c r="DE26" s="24">
        <f t="shared" ref="DE26:EH26" si="387">IF(OR(DE23=$AD$5,DE23=$W$5),"★",)</f>
        <v>0</v>
      </c>
      <c r="DF26" s="24">
        <f t="shared" si="387"/>
        <v>0</v>
      </c>
      <c r="DG26" s="24">
        <f t="shared" si="387"/>
        <v>0</v>
      </c>
      <c r="DH26" s="24">
        <f t="shared" si="387"/>
        <v>0</v>
      </c>
      <c r="DI26" s="24">
        <f t="shared" si="387"/>
        <v>0</v>
      </c>
      <c r="DJ26" s="24">
        <f t="shared" si="387"/>
        <v>0</v>
      </c>
      <c r="DK26" s="24">
        <f t="shared" si="387"/>
        <v>0</v>
      </c>
      <c r="DL26" s="24">
        <f t="shared" si="387"/>
        <v>0</v>
      </c>
      <c r="DM26" s="24">
        <f t="shared" si="387"/>
        <v>0</v>
      </c>
      <c r="DN26" s="24">
        <f t="shared" si="387"/>
        <v>0</v>
      </c>
      <c r="DO26" s="24">
        <f t="shared" si="387"/>
        <v>0</v>
      </c>
      <c r="DP26" s="24">
        <f t="shared" si="387"/>
        <v>0</v>
      </c>
      <c r="DQ26" s="24">
        <f t="shared" si="387"/>
        <v>0</v>
      </c>
      <c r="DR26" s="24">
        <f t="shared" si="387"/>
        <v>0</v>
      </c>
      <c r="DS26" s="24">
        <f t="shared" si="387"/>
        <v>0</v>
      </c>
      <c r="DT26" s="24">
        <f t="shared" si="387"/>
        <v>0</v>
      </c>
      <c r="DU26" s="24">
        <f t="shared" si="387"/>
        <v>0</v>
      </c>
      <c r="DV26" s="24">
        <f t="shared" si="387"/>
        <v>0</v>
      </c>
      <c r="DW26" s="24">
        <f t="shared" si="387"/>
        <v>0</v>
      </c>
      <c r="DX26" s="24">
        <f t="shared" si="387"/>
        <v>0</v>
      </c>
      <c r="DY26" s="24">
        <f t="shared" si="387"/>
        <v>0</v>
      </c>
      <c r="DZ26" s="24">
        <f t="shared" si="387"/>
        <v>0</v>
      </c>
      <c r="EA26" s="24">
        <f t="shared" si="387"/>
        <v>0</v>
      </c>
      <c r="EB26" s="24">
        <f t="shared" si="387"/>
        <v>0</v>
      </c>
      <c r="EC26" s="24">
        <f t="shared" si="387"/>
        <v>0</v>
      </c>
      <c r="ED26" s="24">
        <f t="shared" si="387"/>
        <v>0</v>
      </c>
      <c r="EE26" s="24">
        <f t="shared" si="387"/>
        <v>0</v>
      </c>
      <c r="EF26" s="24">
        <f t="shared" si="387"/>
        <v>0</v>
      </c>
      <c r="EG26" s="24">
        <f t="shared" si="387"/>
        <v>0</v>
      </c>
      <c r="EH26" s="24">
        <f t="shared" si="387"/>
        <v>0</v>
      </c>
      <c r="EI26" s="24">
        <f>SUMPRODUCT((DD23:EH23&gt;=$W$5)*(DD23:EH23&lt;=$AD$5)*(DD23:EH23&lt;DD28)*(TEXT(DD24:EH24,"aaa")="土")*1)</f>
        <v>0</v>
      </c>
      <c r="EJ26" s="24">
        <f>SUMPRODUCT((DD23:EH23&gt;=$W$5)*(DD23:EH23&lt;=$AD$5)*(DD23:EH23&lt;DD28)*(TEXT(DD24:EH24,"aaa")="日")*1)</f>
        <v>0</v>
      </c>
    </row>
    <row r="27" spans="1:140" ht="19.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1">
        <f>C28</f>
        <v>45689</v>
      </c>
      <c r="Q27" s="51"/>
      <c r="R27" s="51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6" t="s">
        <v>22</v>
      </c>
      <c r="AG27" s="25" t="str">
        <f>IF(OR(AH30&gt;=AI29,AH30&gt;=(AH31+AI31)),"OK","NG")</f>
        <v>NG</v>
      </c>
      <c r="AH27" s="24">
        <f>IFERROR(IF(AG27="NG",1,0),0)</f>
        <v>1</v>
      </c>
      <c r="AI27" s="24"/>
      <c r="AJ27" s="1"/>
      <c r="AK27" s="1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51">
        <f>AL28</f>
        <v>45870</v>
      </c>
      <c r="AZ27" s="51"/>
      <c r="BA27" s="51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26" t="s">
        <v>22</v>
      </c>
      <c r="BP27" s="25" t="e">
        <f>IF(OR(BQ30&gt;=BR29,BQ30&gt;=(BQ31+BR31)),"OK","NG")</f>
        <v>#N/A</v>
      </c>
      <c r="BQ27" s="24">
        <f>IFERROR(IF(BP27="NG",1,0),0)</f>
        <v>0</v>
      </c>
      <c r="BR27" s="24"/>
      <c r="BS27" s="1"/>
      <c r="BT27" s="1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51">
        <f>BU28</f>
        <v>46054</v>
      </c>
      <c r="CI27" s="51"/>
      <c r="CJ27" s="51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51">
        <f>DD28</f>
        <v>46235</v>
      </c>
      <c r="DR27" s="51"/>
      <c r="DS27" s="51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9" t="s">
        <v>6</v>
      </c>
      <c r="B28" s="50"/>
      <c r="C28" s="7">
        <f>DATE(YEAR(AH23),MONTH(AH23),1)</f>
        <v>45689</v>
      </c>
      <c r="D28" s="7">
        <f>C28+DAY(1)</f>
        <v>45690</v>
      </c>
      <c r="E28" s="7">
        <f t="shared" ref="E28:AH28" si="388">D28+DAY(1)</f>
        <v>45691</v>
      </c>
      <c r="F28" s="7">
        <f t="shared" si="388"/>
        <v>45692</v>
      </c>
      <c r="G28" s="7">
        <f t="shared" si="388"/>
        <v>45693</v>
      </c>
      <c r="H28" s="7">
        <f t="shared" si="388"/>
        <v>45694</v>
      </c>
      <c r="I28" s="7">
        <f t="shared" si="388"/>
        <v>45695</v>
      </c>
      <c r="J28" s="7">
        <f t="shared" si="388"/>
        <v>45696</v>
      </c>
      <c r="K28" s="7">
        <f t="shared" si="388"/>
        <v>45697</v>
      </c>
      <c r="L28" s="7">
        <f t="shared" si="388"/>
        <v>45698</v>
      </c>
      <c r="M28" s="7">
        <f t="shared" si="388"/>
        <v>45699</v>
      </c>
      <c r="N28" s="7">
        <f t="shared" si="388"/>
        <v>45700</v>
      </c>
      <c r="O28" s="7">
        <f t="shared" si="388"/>
        <v>45701</v>
      </c>
      <c r="P28" s="7">
        <f t="shared" si="388"/>
        <v>45702</v>
      </c>
      <c r="Q28" s="7">
        <f t="shared" si="388"/>
        <v>45703</v>
      </c>
      <c r="R28" s="7">
        <f t="shared" si="388"/>
        <v>45704</v>
      </c>
      <c r="S28" s="7">
        <f t="shared" si="388"/>
        <v>45705</v>
      </c>
      <c r="T28" s="7">
        <f t="shared" si="388"/>
        <v>45706</v>
      </c>
      <c r="U28" s="7">
        <f t="shared" si="388"/>
        <v>45707</v>
      </c>
      <c r="V28" s="7">
        <f t="shared" si="388"/>
        <v>45708</v>
      </c>
      <c r="W28" s="7">
        <f t="shared" si="388"/>
        <v>45709</v>
      </c>
      <c r="X28" s="7">
        <f>W28+DAY(1)</f>
        <v>45710</v>
      </c>
      <c r="Y28" s="7">
        <f t="shared" si="388"/>
        <v>45711</v>
      </c>
      <c r="Z28" s="7">
        <f t="shared" si="388"/>
        <v>45712</v>
      </c>
      <c r="AA28" s="7">
        <f t="shared" si="388"/>
        <v>45713</v>
      </c>
      <c r="AB28" s="7">
        <f t="shared" si="388"/>
        <v>45714</v>
      </c>
      <c r="AC28" s="7">
        <f t="shared" si="388"/>
        <v>45715</v>
      </c>
      <c r="AD28" s="7">
        <f t="shared" si="388"/>
        <v>45716</v>
      </c>
      <c r="AE28" s="7">
        <f t="shared" si="388"/>
        <v>45717</v>
      </c>
      <c r="AF28" s="7">
        <f t="shared" si="388"/>
        <v>45718</v>
      </c>
      <c r="AG28" s="7">
        <f t="shared" si="388"/>
        <v>45719</v>
      </c>
      <c r="AH28" s="31">
        <f t="shared" si="388"/>
        <v>45720</v>
      </c>
      <c r="AI28" s="24"/>
      <c r="AJ28" s="49" t="s">
        <v>6</v>
      </c>
      <c r="AK28" s="50"/>
      <c r="AL28" s="7">
        <f>DATE(YEAR(BQ23),MONTH(BQ23),1)</f>
        <v>45870</v>
      </c>
      <c r="AM28" s="7">
        <f>AL28+DAY(1)</f>
        <v>45871</v>
      </c>
      <c r="AN28" s="7">
        <f t="shared" ref="AN28:BF28" si="389">AM28+DAY(1)</f>
        <v>45872</v>
      </c>
      <c r="AO28" s="7">
        <f t="shared" si="389"/>
        <v>45873</v>
      </c>
      <c r="AP28" s="7">
        <f t="shared" si="389"/>
        <v>45874</v>
      </c>
      <c r="AQ28" s="7">
        <f t="shared" si="389"/>
        <v>45875</v>
      </c>
      <c r="AR28" s="7">
        <f t="shared" si="389"/>
        <v>45876</v>
      </c>
      <c r="AS28" s="7">
        <f t="shared" si="389"/>
        <v>45877</v>
      </c>
      <c r="AT28" s="7">
        <f t="shared" si="389"/>
        <v>45878</v>
      </c>
      <c r="AU28" s="7">
        <f t="shared" si="389"/>
        <v>45879</v>
      </c>
      <c r="AV28" s="7">
        <f t="shared" si="389"/>
        <v>45880</v>
      </c>
      <c r="AW28" s="7">
        <f t="shared" si="389"/>
        <v>45881</v>
      </c>
      <c r="AX28" s="7">
        <f t="shared" si="389"/>
        <v>45882</v>
      </c>
      <c r="AY28" s="7">
        <f t="shared" si="389"/>
        <v>45883</v>
      </c>
      <c r="AZ28" s="7">
        <f t="shared" si="389"/>
        <v>45884</v>
      </c>
      <c r="BA28" s="7">
        <f t="shared" si="389"/>
        <v>45885</v>
      </c>
      <c r="BB28" s="7">
        <f t="shared" si="389"/>
        <v>45886</v>
      </c>
      <c r="BC28" s="7">
        <f t="shared" si="389"/>
        <v>45887</v>
      </c>
      <c r="BD28" s="7">
        <f t="shared" si="389"/>
        <v>45888</v>
      </c>
      <c r="BE28" s="7">
        <f t="shared" si="389"/>
        <v>45889</v>
      </c>
      <c r="BF28" s="7">
        <f t="shared" si="389"/>
        <v>45890</v>
      </c>
      <c r="BG28" s="7">
        <f>BF28+DAY(1)</f>
        <v>45891</v>
      </c>
      <c r="BH28" s="7">
        <f t="shared" ref="BH28:BQ28" si="390">BG28+DAY(1)</f>
        <v>45892</v>
      </c>
      <c r="BI28" s="7">
        <f t="shared" si="390"/>
        <v>45893</v>
      </c>
      <c r="BJ28" s="7">
        <f t="shared" si="390"/>
        <v>45894</v>
      </c>
      <c r="BK28" s="7">
        <f t="shared" si="390"/>
        <v>45895</v>
      </c>
      <c r="BL28" s="7">
        <f t="shared" si="390"/>
        <v>45896</v>
      </c>
      <c r="BM28" s="7">
        <f t="shared" si="390"/>
        <v>45897</v>
      </c>
      <c r="BN28" s="7">
        <f t="shared" si="390"/>
        <v>45898</v>
      </c>
      <c r="BO28" s="7">
        <f t="shared" si="390"/>
        <v>45899</v>
      </c>
      <c r="BP28" s="7">
        <f t="shared" si="390"/>
        <v>45900</v>
      </c>
      <c r="BQ28" s="31">
        <f>BP28+DAY(1)</f>
        <v>45901</v>
      </c>
      <c r="BR28" s="24"/>
      <c r="BS28" s="49" t="s">
        <v>6</v>
      </c>
      <c r="BT28" s="50"/>
      <c r="BU28" s="7">
        <f>DATE(YEAR(CZ23),MONTH(CZ23),1)</f>
        <v>46054</v>
      </c>
      <c r="BV28" s="7">
        <f>BU28+DAY(1)</f>
        <v>46055</v>
      </c>
      <c r="BW28" s="7">
        <f t="shared" ref="BW28" si="391">BV28+DAY(1)</f>
        <v>46056</v>
      </c>
      <c r="BX28" s="7">
        <f t="shared" ref="BX28" si="392">BW28+DAY(1)</f>
        <v>46057</v>
      </c>
      <c r="BY28" s="7">
        <f t="shared" ref="BY28" si="393">BX28+DAY(1)</f>
        <v>46058</v>
      </c>
      <c r="BZ28" s="7">
        <f t="shared" ref="BZ28" si="394">BY28+DAY(1)</f>
        <v>46059</v>
      </c>
      <c r="CA28" s="7">
        <f t="shared" ref="CA28" si="395">BZ28+DAY(1)</f>
        <v>46060</v>
      </c>
      <c r="CB28" s="7">
        <f t="shared" ref="CB28" si="396">CA28+DAY(1)</f>
        <v>46061</v>
      </c>
      <c r="CC28" s="7">
        <f t="shared" ref="CC28" si="397">CB28+DAY(1)</f>
        <v>46062</v>
      </c>
      <c r="CD28" s="7">
        <f t="shared" ref="CD28" si="398">CC28+DAY(1)</f>
        <v>46063</v>
      </c>
      <c r="CE28" s="7">
        <f t="shared" ref="CE28" si="399">CD28+DAY(1)</f>
        <v>46064</v>
      </c>
      <c r="CF28" s="7">
        <f t="shared" ref="CF28" si="400">CE28+DAY(1)</f>
        <v>46065</v>
      </c>
      <c r="CG28" s="7">
        <f t="shared" ref="CG28" si="401">CF28+DAY(1)</f>
        <v>46066</v>
      </c>
      <c r="CH28" s="7">
        <f t="shared" ref="CH28" si="402">CG28+DAY(1)</f>
        <v>46067</v>
      </c>
      <c r="CI28" s="7">
        <f t="shared" ref="CI28" si="403">CH28+DAY(1)</f>
        <v>46068</v>
      </c>
      <c r="CJ28" s="7">
        <f t="shared" ref="CJ28" si="404">CI28+DAY(1)</f>
        <v>46069</v>
      </c>
      <c r="CK28" s="7">
        <f t="shared" ref="CK28" si="405">CJ28+DAY(1)</f>
        <v>46070</v>
      </c>
      <c r="CL28" s="7">
        <f t="shared" ref="CL28" si="406">CK28+DAY(1)</f>
        <v>46071</v>
      </c>
      <c r="CM28" s="7">
        <f t="shared" ref="CM28" si="407">CL28+DAY(1)</f>
        <v>46072</v>
      </c>
      <c r="CN28" s="7">
        <f t="shared" ref="CN28" si="408">CM28+DAY(1)</f>
        <v>46073</v>
      </c>
      <c r="CO28" s="7">
        <f t="shared" ref="CO28" si="409">CN28+DAY(1)</f>
        <v>46074</v>
      </c>
      <c r="CP28" s="7">
        <f>CO28+DAY(1)</f>
        <v>46075</v>
      </c>
      <c r="CQ28" s="7">
        <f t="shared" ref="CQ28" si="410">CP28+DAY(1)</f>
        <v>46076</v>
      </c>
      <c r="CR28" s="7">
        <f t="shared" ref="CR28" si="411">CQ28+DAY(1)</f>
        <v>46077</v>
      </c>
      <c r="CS28" s="7">
        <f t="shared" ref="CS28" si="412">CR28+DAY(1)</f>
        <v>46078</v>
      </c>
      <c r="CT28" s="7">
        <f t="shared" ref="CT28" si="413">CS28+DAY(1)</f>
        <v>46079</v>
      </c>
      <c r="CU28" s="7">
        <f t="shared" ref="CU28" si="414">CT28+DAY(1)</f>
        <v>46080</v>
      </c>
      <c r="CV28" s="7">
        <f t="shared" ref="CV28" si="415">CU28+DAY(1)</f>
        <v>46081</v>
      </c>
      <c r="CW28" s="7">
        <f t="shared" ref="CW28" si="416">CV28+DAY(1)</f>
        <v>46082</v>
      </c>
      <c r="CX28" s="7">
        <f t="shared" ref="CX28" si="417">CW28+DAY(1)</f>
        <v>46083</v>
      </c>
      <c r="CY28" s="7">
        <f t="shared" ref="CY28" si="418">CX28+DAY(1)</f>
        <v>46084</v>
      </c>
      <c r="CZ28" s="31">
        <f t="shared" ref="CZ28" si="419">CY28+DAY(1)</f>
        <v>46085</v>
      </c>
      <c r="DA28" s="24"/>
      <c r="DB28" s="49" t="s">
        <v>6</v>
      </c>
      <c r="DC28" s="50"/>
      <c r="DD28" s="7">
        <f>DATE(YEAR(EI23),MONTH(EI23),1)</f>
        <v>46235</v>
      </c>
      <c r="DE28" s="7">
        <f>DD28+DAY(1)</f>
        <v>46236</v>
      </c>
      <c r="DF28" s="7">
        <f t="shared" ref="DF28" si="420">DE28+DAY(1)</f>
        <v>46237</v>
      </c>
      <c r="DG28" s="7">
        <f t="shared" ref="DG28" si="421">DF28+DAY(1)</f>
        <v>46238</v>
      </c>
      <c r="DH28" s="7">
        <f t="shared" ref="DH28" si="422">DG28+DAY(1)</f>
        <v>46239</v>
      </c>
      <c r="DI28" s="7">
        <f t="shared" ref="DI28" si="423">DH28+DAY(1)</f>
        <v>46240</v>
      </c>
      <c r="DJ28" s="7">
        <f t="shared" ref="DJ28" si="424">DI28+DAY(1)</f>
        <v>46241</v>
      </c>
      <c r="DK28" s="7">
        <f t="shared" ref="DK28" si="425">DJ28+DAY(1)</f>
        <v>46242</v>
      </c>
      <c r="DL28" s="7">
        <f t="shared" ref="DL28" si="426">DK28+DAY(1)</f>
        <v>46243</v>
      </c>
      <c r="DM28" s="7">
        <f t="shared" ref="DM28" si="427">DL28+DAY(1)</f>
        <v>46244</v>
      </c>
      <c r="DN28" s="7">
        <f t="shared" ref="DN28" si="428">DM28+DAY(1)</f>
        <v>46245</v>
      </c>
      <c r="DO28" s="7">
        <f t="shared" ref="DO28" si="429">DN28+DAY(1)</f>
        <v>46246</v>
      </c>
      <c r="DP28" s="7">
        <f t="shared" ref="DP28" si="430">DO28+DAY(1)</f>
        <v>46247</v>
      </c>
      <c r="DQ28" s="7">
        <f t="shared" ref="DQ28" si="431">DP28+DAY(1)</f>
        <v>46248</v>
      </c>
      <c r="DR28" s="7">
        <f t="shared" ref="DR28" si="432">DQ28+DAY(1)</f>
        <v>46249</v>
      </c>
      <c r="DS28" s="7">
        <f t="shared" ref="DS28" si="433">DR28+DAY(1)</f>
        <v>46250</v>
      </c>
      <c r="DT28" s="7">
        <f t="shared" ref="DT28" si="434">DS28+DAY(1)</f>
        <v>46251</v>
      </c>
      <c r="DU28" s="7">
        <f t="shared" ref="DU28" si="435">DT28+DAY(1)</f>
        <v>46252</v>
      </c>
      <c r="DV28" s="7">
        <f t="shared" ref="DV28" si="436">DU28+DAY(1)</f>
        <v>46253</v>
      </c>
      <c r="DW28" s="7">
        <f t="shared" ref="DW28" si="437">DV28+DAY(1)</f>
        <v>46254</v>
      </c>
      <c r="DX28" s="7">
        <f t="shared" ref="DX28" si="438">DW28+DAY(1)</f>
        <v>46255</v>
      </c>
      <c r="DY28" s="7">
        <f>DX28+DAY(1)</f>
        <v>46256</v>
      </c>
      <c r="DZ28" s="7">
        <f t="shared" ref="DZ28" si="439">DY28+DAY(1)</f>
        <v>46257</v>
      </c>
      <c r="EA28" s="7">
        <f t="shared" ref="EA28" si="440">DZ28+DAY(1)</f>
        <v>46258</v>
      </c>
      <c r="EB28" s="7">
        <f t="shared" ref="EB28" si="441">EA28+DAY(1)</f>
        <v>46259</v>
      </c>
      <c r="EC28" s="7">
        <f t="shared" ref="EC28" si="442">EB28+DAY(1)</f>
        <v>46260</v>
      </c>
      <c r="ED28" s="7">
        <f t="shared" ref="ED28" si="443">EC28+DAY(1)</f>
        <v>46261</v>
      </c>
      <c r="EE28" s="7">
        <f t="shared" ref="EE28" si="444">ED28+DAY(1)</f>
        <v>46262</v>
      </c>
      <c r="EF28" s="7">
        <f t="shared" ref="EF28" si="445">EE28+DAY(1)</f>
        <v>46263</v>
      </c>
      <c r="EG28" s="7">
        <f t="shared" ref="EG28" si="446">EF28+DAY(1)</f>
        <v>46264</v>
      </c>
      <c r="EH28" s="7">
        <f t="shared" ref="EH28" si="447">EG28+DAY(1)</f>
        <v>46265</v>
      </c>
      <c r="EI28" s="31">
        <f>EH28+DAY(1)</f>
        <v>46266</v>
      </c>
      <c r="EJ28" s="24"/>
    </row>
    <row r="29" spans="1:140" ht="19.5">
      <c r="A29" s="49" t="s">
        <v>1</v>
      </c>
      <c r="B29" s="50"/>
      <c r="C29" s="8" t="str">
        <f>TEXT(C28,"aaa")</f>
        <v>土</v>
      </c>
      <c r="D29" s="8" t="str">
        <f t="shared" ref="D29:AG29" si="448">TEXT(D28,"aaa")</f>
        <v>日</v>
      </c>
      <c r="E29" s="8" t="str">
        <f t="shared" si="448"/>
        <v>月</v>
      </c>
      <c r="F29" s="8" t="str">
        <f t="shared" si="448"/>
        <v>火</v>
      </c>
      <c r="G29" s="8" t="str">
        <f t="shared" si="448"/>
        <v>水</v>
      </c>
      <c r="H29" s="8" t="str">
        <f t="shared" si="448"/>
        <v>木</v>
      </c>
      <c r="I29" s="8" t="str">
        <f t="shared" si="448"/>
        <v>金</v>
      </c>
      <c r="J29" s="8" t="str">
        <f t="shared" si="448"/>
        <v>土</v>
      </c>
      <c r="K29" s="8" t="str">
        <f t="shared" si="448"/>
        <v>日</v>
      </c>
      <c r="L29" s="8" t="str">
        <f t="shared" si="448"/>
        <v>月</v>
      </c>
      <c r="M29" s="8" t="str">
        <f t="shared" si="448"/>
        <v>火</v>
      </c>
      <c r="N29" s="8" t="str">
        <f t="shared" si="448"/>
        <v>水</v>
      </c>
      <c r="O29" s="8" t="str">
        <f t="shared" si="448"/>
        <v>木</v>
      </c>
      <c r="P29" s="8" t="str">
        <f t="shared" si="448"/>
        <v>金</v>
      </c>
      <c r="Q29" s="8" t="str">
        <f t="shared" si="448"/>
        <v>土</v>
      </c>
      <c r="R29" s="8" t="str">
        <f t="shared" si="448"/>
        <v>日</v>
      </c>
      <c r="S29" s="8" t="str">
        <f t="shared" si="448"/>
        <v>月</v>
      </c>
      <c r="T29" s="8" t="str">
        <f t="shared" si="448"/>
        <v>火</v>
      </c>
      <c r="U29" s="8" t="str">
        <f t="shared" si="448"/>
        <v>水</v>
      </c>
      <c r="V29" s="8" t="str">
        <f t="shared" si="448"/>
        <v>木</v>
      </c>
      <c r="W29" s="8" t="str">
        <f t="shared" si="448"/>
        <v>金</v>
      </c>
      <c r="X29" s="8" t="str">
        <f t="shared" si="448"/>
        <v>土</v>
      </c>
      <c r="Y29" s="8" t="str">
        <f t="shared" si="448"/>
        <v>日</v>
      </c>
      <c r="Z29" s="8" t="str">
        <f t="shared" si="448"/>
        <v>月</v>
      </c>
      <c r="AA29" s="8" t="str">
        <f t="shared" si="448"/>
        <v>火</v>
      </c>
      <c r="AB29" s="8" t="str">
        <f t="shared" si="448"/>
        <v>水</v>
      </c>
      <c r="AC29" s="8" t="str">
        <f t="shared" si="448"/>
        <v>木</v>
      </c>
      <c r="AD29" s="8" t="str">
        <f t="shared" si="448"/>
        <v>金</v>
      </c>
      <c r="AE29" s="8" t="str">
        <f t="shared" si="448"/>
        <v>土</v>
      </c>
      <c r="AF29" s="8" t="str">
        <f t="shared" si="448"/>
        <v>日</v>
      </c>
      <c r="AG29" s="8" t="str">
        <f t="shared" si="448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9" t="s">
        <v>1</v>
      </c>
      <c r="AK29" s="50"/>
      <c r="AL29" s="8" t="str">
        <f>TEXT(AL28,"aaa")</f>
        <v>金</v>
      </c>
      <c r="AM29" s="8" t="str">
        <f t="shared" ref="AM29" si="449">TEXT(AM28,"aaa")</f>
        <v>土</v>
      </c>
      <c r="AN29" s="8" t="str">
        <f t="shared" ref="AN29" si="450">TEXT(AN28,"aaa")</f>
        <v>日</v>
      </c>
      <c r="AO29" s="8" t="str">
        <f t="shared" ref="AO29" si="451">TEXT(AO28,"aaa")</f>
        <v>月</v>
      </c>
      <c r="AP29" s="8" t="str">
        <f t="shared" ref="AP29" si="452">TEXT(AP28,"aaa")</f>
        <v>火</v>
      </c>
      <c r="AQ29" s="8" t="str">
        <f t="shared" ref="AQ29" si="453">TEXT(AQ28,"aaa")</f>
        <v>水</v>
      </c>
      <c r="AR29" s="8" t="str">
        <f t="shared" ref="AR29" si="454">TEXT(AR28,"aaa")</f>
        <v>木</v>
      </c>
      <c r="AS29" s="8" t="str">
        <f t="shared" ref="AS29" si="455">TEXT(AS28,"aaa")</f>
        <v>金</v>
      </c>
      <c r="AT29" s="8" t="str">
        <f t="shared" ref="AT29" si="456">TEXT(AT28,"aaa")</f>
        <v>土</v>
      </c>
      <c r="AU29" s="8" t="str">
        <f t="shared" ref="AU29" si="457">TEXT(AU28,"aaa")</f>
        <v>日</v>
      </c>
      <c r="AV29" s="8" t="str">
        <f t="shared" ref="AV29" si="458">TEXT(AV28,"aaa")</f>
        <v>月</v>
      </c>
      <c r="AW29" s="8" t="str">
        <f t="shared" ref="AW29" si="459">TEXT(AW28,"aaa")</f>
        <v>火</v>
      </c>
      <c r="AX29" s="8" t="str">
        <f t="shared" ref="AX29" si="460">TEXT(AX28,"aaa")</f>
        <v>水</v>
      </c>
      <c r="AY29" s="8" t="str">
        <f t="shared" ref="AY29" si="461">TEXT(AY28,"aaa")</f>
        <v>木</v>
      </c>
      <c r="AZ29" s="8" t="str">
        <f t="shared" ref="AZ29" si="462">TEXT(AZ28,"aaa")</f>
        <v>金</v>
      </c>
      <c r="BA29" s="8" t="str">
        <f t="shared" ref="BA29" si="463">TEXT(BA28,"aaa")</f>
        <v>土</v>
      </c>
      <c r="BB29" s="8" t="str">
        <f t="shared" ref="BB29" si="464">TEXT(BB28,"aaa")</f>
        <v>日</v>
      </c>
      <c r="BC29" s="8" t="str">
        <f t="shared" ref="BC29" si="465">TEXT(BC28,"aaa")</f>
        <v>月</v>
      </c>
      <c r="BD29" s="8" t="str">
        <f t="shared" ref="BD29" si="466">TEXT(BD28,"aaa")</f>
        <v>火</v>
      </c>
      <c r="BE29" s="8" t="str">
        <f t="shared" ref="BE29" si="467">TEXT(BE28,"aaa")</f>
        <v>水</v>
      </c>
      <c r="BF29" s="8" t="str">
        <f t="shared" ref="BF29" si="468">TEXT(BF28,"aaa")</f>
        <v>木</v>
      </c>
      <c r="BG29" s="8" t="str">
        <f t="shared" ref="BG29" si="469">TEXT(BG28,"aaa")</f>
        <v>金</v>
      </c>
      <c r="BH29" s="8" t="str">
        <f t="shared" ref="BH29" si="470">TEXT(BH28,"aaa")</f>
        <v>土</v>
      </c>
      <c r="BI29" s="8" t="str">
        <f t="shared" ref="BI29" si="471">TEXT(BI28,"aaa")</f>
        <v>日</v>
      </c>
      <c r="BJ29" s="8" t="str">
        <f t="shared" ref="BJ29" si="472">TEXT(BJ28,"aaa")</f>
        <v>月</v>
      </c>
      <c r="BK29" s="8" t="str">
        <f t="shared" ref="BK29" si="473">TEXT(BK28,"aaa")</f>
        <v>火</v>
      </c>
      <c r="BL29" s="8" t="str">
        <f t="shared" ref="BL29" si="474">TEXT(BL28,"aaa")</f>
        <v>水</v>
      </c>
      <c r="BM29" s="8" t="str">
        <f t="shared" ref="BM29" si="475">TEXT(BM28,"aaa")</f>
        <v>木</v>
      </c>
      <c r="BN29" s="8" t="str">
        <f t="shared" ref="BN29" si="476">TEXT(BN28,"aaa")</f>
        <v>金</v>
      </c>
      <c r="BO29" s="8" t="str">
        <f t="shared" ref="BO29" si="477">TEXT(BO28,"aaa")</f>
        <v>土</v>
      </c>
      <c r="BP29" s="8" t="str">
        <f t="shared" ref="BP29" si="478">TEXT(BP28,"aaa")</f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9" t="s">
        <v>1</v>
      </c>
      <c r="BT29" s="50"/>
      <c r="BU29" s="8" t="str">
        <f>TEXT(BU28,"aaa")</f>
        <v>日</v>
      </c>
      <c r="BV29" s="8" t="str">
        <f t="shared" ref="BV29:CY29" si="479">TEXT(BV28,"aaa")</f>
        <v>月</v>
      </c>
      <c r="BW29" s="8" t="str">
        <f t="shared" si="479"/>
        <v>火</v>
      </c>
      <c r="BX29" s="8" t="str">
        <f t="shared" si="479"/>
        <v>水</v>
      </c>
      <c r="BY29" s="8" t="str">
        <f t="shared" si="479"/>
        <v>木</v>
      </c>
      <c r="BZ29" s="8" t="str">
        <f t="shared" si="479"/>
        <v>金</v>
      </c>
      <c r="CA29" s="8" t="str">
        <f t="shared" si="479"/>
        <v>土</v>
      </c>
      <c r="CB29" s="8" t="str">
        <f t="shared" si="479"/>
        <v>日</v>
      </c>
      <c r="CC29" s="8" t="str">
        <f t="shared" si="479"/>
        <v>月</v>
      </c>
      <c r="CD29" s="8" t="str">
        <f t="shared" si="479"/>
        <v>火</v>
      </c>
      <c r="CE29" s="8" t="str">
        <f t="shared" si="479"/>
        <v>水</v>
      </c>
      <c r="CF29" s="8" t="str">
        <f t="shared" si="479"/>
        <v>木</v>
      </c>
      <c r="CG29" s="8" t="str">
        <f t="shared" si="479"/>
        <v>金</v>
      </c>
      <c r="CH29" s="8" t="str">
        <f t="shared" si="479"/>
        <v>土</v>
      </c>
      <c r="CI29" s="8" t="str">
        <f t="shared" si="479"/>
        <v>日</v>
      </c>
      <c r="CJ29" s="8" t="str">
        <f t="shared" si="479"/>
        <v>月</v>
      </c>
      <c r="CK29" s="8" t="str">
        <f t="shared" si="479"/>
        <v>火</v>
      </c>
      <c r="CL29" s="8" t="str">
        <f t="shared" si="479"/>
        <v>水</v>
      </c>
      <c r="CM29" s="8" t="str">
        <f t="shared" si="479"/>
        <v>木</v>
      </c>
      <c r="CN29" s="8" t="str">
        <f t="shared" si="479"/>
        <v>金</v>
      </c>
      <c r="CO29" s="8" t="str">
        <f t="shared" si="479"/>
        <v>土</v>
      </c>
      <c r="CP29" s="8" t="str">
        <f t="shared" si="479"/>
        <v>日</v>
      </c>
      <c r="CQ29" s="8" t="str">
        <f t="shared" si="479"/>
        <v>月</v>
      </c>
      <c r="CR29" s="8" t="str">
        <f t="shared" si="479"/>
        <v>火</v>
      </c>
      <c r="CS29" s="8" t="str">
        <f t="shared" si="479"/>
        <v>水</v>
      </c>
      <c r="CT29" s="8" t="str">
        <f t="shared" si="479"/>
        <v>木</v>
      </c>
      <c r="CU29" s="8" t="str">
        <f t="shared" si="479"/>
        <v>金</v>
      </c>
      <c r="CV29" s="8" t="str">
        <f t="shared" si="479"/>
        <v>土</v>
      </c>
      <c r="CW29" s="8" t="str">
        <f t="shared" si="479"/>
        <v>日</v>
      </c>
      <c r="CX29" s="8" t="str">
        <f t="shared" si="479"/>
        <v>月</v>
      </c>
      <c r="CY29" s="8" t="str">
        <f t="shared" si="479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9" t="s">
        <v>1</v>
      </c>
      <c r="DC29" s="50"/>
      <c r="DD29" s="8" t="str">
        <f>TEXT(DD28,"aaa")</f>
        <v>土</v>
      </c>
      <c r="DE29" s="8" t="str">
        <f t="shared" ref="DE29:EH29" si="480">TEXT(DE28,"aaa")</f>
        <v>日</v>
      </c>
      <c r="DF29" s="8" t="str">
        <f t="shared" si="480"/>
        <v>月</v>
      </c>
      <c r="DG29" s="8" t="str">
        <f t="shared" si="480"/>
        <v>火</v>
      </c>
      <c r="DH29" s="8" t="str">
        <f t="shared" si="480"/>
        <v>水</v>
      </c>
      <c r="DI29" s="8" t="str">
        <f t="shared" si="480"/>
        <v>木</v>
      </c>
      <c r="DJ29" s="8" t="str">
        <f t="shared" si="480"/>
        <v>金</v>
      </c>
      <c r="DK29" s="8" t="str">
        <f t="shared" si="480"/>
        <v>土</v>
      </c>
      <c r="DL29" s="8" t="str">
        <f t="shared" si="480"/>
        <v>日</v>
      </c>
      <c r="DM29" s="8" t="str">
        <f t="shared" si="480"/>
        <v>月</v>
      </c>
      <c r="DN29" s="8" t="str">
        <f t="shared" si="480"/>
        <v>火</v>
      </c>
      <c r="DO29" s="8" t="str">
        <f t="shared" si="480"/>
        <v>水</v>
      </c>
      <c r="DP29" s="8" t="str">
        <f t="shared" si="480"/>
        <v>木</v>
      </c>
      <c r="DQ29" s="8" t="str">
        <f t="shared" si="480"/>
        <v>金</v>
      </c>
      <c r="DR29" s="8" t="str">
        <f t="shared" si="480"/>
        <v>土</v>
      </c>
      <c r="DS29" s="8" t="str">
        <f t="shared" si="480"/>
        <v>日</v>
      </c>
      <c r="DT29" s="8" t="str">
        <f t="shared" si="480"/>
        <v>月</v>
      </c>
      <c r="DU29" s="8" t="str">
        <f t="shared" si="480"/>
        <v>火</v>
      </c>
      <c r="DV29" s="8" t="str">
        <f t="shared" si="480"/>
        <v>水</v>
      </c>
      <c r="DW29" s="8" t="str">
        <f t="shared" si="480"/>
        <v>木</v>
      </c>
      <c r="DX29" s="8" t="str">
        <f t="shared" si="480"/>
        <v>金</v>
      </c>
      <c r="DY29" s="8" t="str">
        <f t="shared" si="480"/>
        <v>土</v>
      </c>
      <c r="DZ29" s="8" t="str">
        <f t="shared" si="480"/>
        <v>日</v>
      </c>
      <c r="EA29" s="8" t="str">
        <f t="shared" si="480"/>
        <v>月</v>
      </c>
      <c r="EB29" s="8" t="str">
        <f t="shared" si="480"/>
        <v>火</v>
      </c>
      <c r="EC29" s="8" t="str">
        <f t="shared" si="480"/>
        <v>水</v>
      </c>
      <c r="ED29" s="8" t="str">
        <f t="shared" si="480"/>
        <v>木</v>
      </c>
      <c r="EE29" s="8" t="str">
        <f t="shared" si="480"/>
        <v>金</v>
      </c>
      <c r="EF29" s="8" t="str">
        <f t="shared" si="480"/>
        <v>土</v>
      </c>
      <c r="EG29" s="8" t="str">
        <f t="shared" si="480"/>
        <v>日</v>
      </c>
      <c r="EH29" s="8" t="str">
        <f t="shared" si="480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9" t="s">
        <v>2</v>
      </c>
      <c r="B30" s="5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24">
        <f>COUNTIFS(C28:AG28,"&gt;="&amp;$W$5,C28:AG28,"&lt;="&amp;$AD$5,C30:AG30,"●")</f>
        <v>0</v>
      </c>
      <c r="AI30" s="24">
        <f>COUNTIFS(C28:AG28,"&gt;="&amp;$W$5,C28:AG28,"&lt;="&amp;$AD$5,C30:AG30,"▲")</f>
        <v>0</v>
      </c>
      <c r="AJ30" s="49" t="s">
        <v>2</v>
      </c>
      <c r="AK30" s="50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24">
        <f>COUNTIFS(AL28:BP28,"&gt;="&amp;$W$5,AL28:BP28,"&lt;="&amp;$AD$5,AL30:BP30,"●")</f>
        <v>0</v>
      </c>
      <c r="BR30" s="24">
        <f>COUNTIFS(AL28:BP28,"&gt;="&amp;$W$5,AL28:BP28,"&lt;="&amp;$AD$5,AL30:BP30,"▲")</f>
        <v>0</v>
      </c>
      <c r="BS30" s="49" t="s">
        <v>2</v>
      </c>
      <c r="BT30" s="50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24">
        <f>COUNTIFS(BU28:CY28,"&gt;="&amp;$W$5,BU28:CY28,"&lt;="&amp;$AD$5,BU30:CY30,"●")</f>
        <v>0</v>
      </c>
      <c r="DA30" s="24">
        <f>COUNTIFS(BU28:CY28,"&gt;="&amp;$W$5,BU28:CY28,"&lt;="&amp;$AD$5,BU30:CY30,"▲")</f>
        <v>0</v>
      </c>
      <c r="DB30" s="49" t="s">
        <v>2</v>
      </c>
      <c r="DC30" s="50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24">
        <f>COUNTIFS(DD28:EH28,"&gt;="&amp;$W$5,DD28:EH28,"&lt;="&amp;$AD$5,DD30:EH30,"●")</f>
        <v>0</v>
      </c>
      <c r="EJ30" s="24">
        <f>COUNTIFS(DD28:EH28,"&gt;="&amp;$W$5,DD28:EH28,"&lt;="&amp;$AD$5,DD30:EH30,"▲")</f>
        <v>0</v>
      </c>
    </row>
    <row r="31" spans="1:140" s="41" customFormat="1" ht="9.9499999999999993" customHeight="1">
      <c r="A31" s="40"/>
      <c r="B31" s="40"/>
      <c r="C31" s="24">
        <f>IF(OR(C28=$AD$5,C28=$W$5),"★",)</f>
        <v>0</v>
      </c>
      <c r="D31" s="24">
        <f t="shared" ref="D31:AG31" si="481">IF(OR(D28=$AD$5,D28=$W$5),"★",)</f>
        <v>0</v>
      </c>
      <c r="E31" s="24">
        <f t="shared" si="481"/>
        <v>0</v>
      </c>
      <c r="F31" s="24">
        <f t="shared" si="481"/>
        <v>0</v>
      </c>
      <c r="G31" s="24">
        <f t="shared" si="481"/>
        <v>0</v>
      </c>
      <c r="H31" s="24">
        <f t="shared" si="481"/>
        <v>0</v>
      </c>
      <c r="I31" s="24">
        <f t="shared" si="481"/>
        <v>0</v>
      </c>
      <c r="J31" s="24">
        <f t="shared" si="481"/>
        <v>0</v>
      </c>
      <c r="K31" s="24">
        <f t="shared" si="481"/>
        <v>0</v>
      </c>
      <c r="L31" s="24">
        <f t="shared" si="481"/>
        <v>0</v>
      </c>
      <c r="M31" s="24">
        <f t="shared" si="481"/>
        <v>0</v>
      </c>
      <c r="N31" s="24">
        <f t="shared" si="481"/>
        <v>0</v>
      </c>
      <c r="O31" s="24">
        <f t="shared" si="481"/>
        <v>0</v>
      </c>
      <c r="P31" s="24">
        <f t="shared" si="481"/>
        <v>0</v>
      </c>
      <c r="Q31" s="24">
        <f t="shared" si="481"/>
        <v>0</v>
      </c>
      <c r="R31" s="24">
        <f t="shared" si="481"/>
        <v>0</v>
      </c>
      <c r="S31" s="24">
        <f t="shared" si="481"/>
        <v>0</v>
      </c>
      <c r="T31" s="24">
        <f t="shared" si="481"/>
        <v>0</v>
      </c>
      <c r="U31" s="24">
        <f t="shared" si="481"/>
        <v>0</v>
      </c>
      <c r="V31" s="24">
        <f t="shared" si="481"/>
        <v>0</v>
      </c>
      <c r="W31" s="24">
        <f t="shared" si="481"/>
        <v>0</v>
      </c>
      <c r="X31" s="24">
        <f t="shared" si="481"/>
        <v>0</v>
      </c>
      <c r="Y31" s="24">
        <f t="shared" si="481"/>
        <v>0</v>
      </c>
      <c r="Z31" s="24">
        <f t="shared" si="481"/>
        <v>0</v>
      </c>
      <c r="AA31" s="24">
        <f t="shared" si="481"/>
        <v>0</v>
      </c>
      <c r="AB31" s="24">
        <f t="shared" si="481"/>
        <v>0</v>
      </c>
      <c r="AC31" s="24">
        <f t="shared" si="481"/>
        <v>0</v>
      </c>
      <c r="AD31" s="24">
        <f t="shared" si="481"/>
        <v>0</v>
      </c>
      <c r="AE31" s="24">
        <f t="shared" si="481"/>
        <v>0</v>
      </c>
      <c r="AF31" s="24">
        <f t="shared" si="481"/>
        <v>0</v>
      </c>
      <c r="AG31" s="24">
        <f t="shared" si="481"/>
        <v>0</v>
      </c>
      <c r="AH31" s="24">
        <f>SUMPRODUCT((C28:AG28&gt;=$W$5)*(C28:AG28&lt;=$AD$5)*(C28:AG28&lt;C33)*(TEXT(C29:AG29,"aaa")="土")*1)</f>
        <v>4</v>
      </c>
      <c r="AI31" s="24">
        <f>SUMPRODUCT((C28:AG28&gt;=$W$5)*(C28:AG28&lt;=$AD$5)*(C28:AG28&lt;C33)*(TEXT(C29:AG29,"aaa")="日")*1)</f>
        <v>4</v>
      </c>
      <c r="AJ31" s="40"/>
      <c r="AK31" s="40"/>
      <c r="AL31" s="24">
        <f>IF(OR(AL28=$AD$5,AL28=$W$5),"★",)</f>
        <v>0</v>
      </c>
      <c r="AM31" s="24">
        <f t="shared" ref="AM31:BP31" si="482">IF(OR(AM28=$AD$5,AM28=$W$5),"★",)</f>
        <v>0</v>
      </c>
      <c r="AN31" s="24">
        <f t="shared" si="482"/>
        <v>0</v>
      </c>
      <c r="AO31" s="24">
        <f t="shared" si="482"/>
        <v>0</v>
      </c>
      <c r="AP31" s="24">
        <f t="shared" si="482"/>
        <v>0</v>
      </c>
      <c r="AQ31" s="24">
        <f t="shared" si="482"/>
        <v>0</v>
      </c>
      <c r="AR31" s="24">
        <f t="shared" si="482"/>
        <v>0</v>
      </c>
      <c r="AS31" s="24">
        <f t="shared" si="482"/>
        <v>0</v>
      </c>
      <c r="AT31" s="24">
        <f t="shared" si="482"/>
        <v>0</v>
      </c>
      <c r="AU31" s="24">
        <f t="shared" si="482"/>
        <v>0</v>
      </c>
      <c r="AV31" s="24">
        <f t="shared" si="482"/>
        <v>0</v>
      </c>
      <c r="AW31" s="24">
        <f t="shared" si="482"/>
        <v>0</v>
      </c>
      <c r="AX31" s="24">
        <f t="shared" si="482"/>
        <v>0</v>
      </c>
      <c r="AY31" s="24">
        <f t="shared" si="482"/>
        <v>0</v>
      </c>
      <c r="AZ31" s="24">
        <f t="shared" si="482"/>
        <v>0</v>
      </c>
      <c r="BA31" s="24">
        <f t="shared" si="482"/>
        <v>0</v>
      </c>
      <c r="BB31" s="24">
        <f t="shared" si="482"/>
        <v>0</v>
      </c>
      <c r="BC31" s="24">
        <f t="shared" si="482"/>
        <v>0</v>
      </c>
      <c r="BD31" s="24">
        <f t="shared" si="482"/>
        <v>0</v>
      </c>
      <c r="BE31" s="24">
        <f t="shared" si="482"/>
        <v>0</v>
      </c>
      <c r="BF31" s="24">
        <f t="shared" si="482"/>
        <v>0</v>
      </c>
      <c r="BG31" s="24">
        <f t="shared" si="482"/>
        <v>0</v>
      </c>
      <c r="BH31" s="24">
        <f t="shared" si="482"/>
        <v>0</v>
      </c>
      <c r="BI31" s="24">
        <f t="shared" si="482"/>
        <v>0</v>
      </c>
      <c r="BJ31" s="24">
        <f t="shared" si="482"/>
        <v>0</v>
      </c>
      <c r="BK31" s="24">
        <f t="shared" si="482"/>
        <v>0</v>
      </c>
      <c r="BL31" s="24">
        <f t="shared" si="482"/>
        <v>0</v>
      </c>
      <c r="BM31" s="24">
        <f t="shared" si="482"/>
        <v>0</v>
      </c>
      <c r="BN31" s="24">
        <f t="shared" si="482"/>
        <v>0</v>
      </c>
      <c r="BO31" s="24">
        <f t="shared" si="482"/>
        <v>0</v>
      </c>
      <c r="BP31" s="24">
        <f t="shared" si="482"/>
        <v>0</v>
      </c>
      <c r="BQ31" s="24">
        <f>SUMPRODUCT((AL28:BP28&gt;=$W$5)*(AL28:BP28&lt;=$AD$5)*(AL28:BP28&lt;AL33)*(TEXT(AL29:BP29,"aaa")="土")*1)</f>
        <v>0</v>
      </c>
      <c r="BR31" s="24">
        <f>SUMPRODUCT((AL28:BP28&gt;=$W$5)*(AL28:BP28&lt;=$AD$5)*(AL28:BP28&lt;AL33)*(TEXT(AL29:BP29,"aaa")="日")*1)</f>
        <v>0</v>
      </c>
      <c r="BS31" s="40"/>
      <c r="BT31" s="40"/>
      <c r="BU31" s="24">
        <f>IF(OR(BU28=$AD$5,BU28=$W$5),"★",)</f>
        <v>0</v>
      </c>
      <c r="BV31" s="24">
        <f t="shared" ref="BV31:CY31" si="483">IF(OR(BV28=$AD$5,BV28=$W$5),"★",)</f>
        <v>0</v>
      </c>
      <c r="BW31" s="24">
        <f t="shared" si="483"/>
        <v>0</v>
      </c>
      <c r="BX31" s="24">
        <f t="shared" si="483"/>
        <v>0</v>
      </c>
      <c r="BY31" s="24">
        <f t="shared" si="483"/>
        <v>0</v>
      </c>
      <c r="BZ31" s="24">
        <f t="shared" si="483"/>
        <v>0</v>
      </c>
      <c r="CA31" s="24">
        <f t="shared" si="483"/>
        <v>0</v>
      </c>
      <c r="CB31" s="24">
        <f t="shared" si="483"/>
        <v>0</v>
      </c>
      <c r="CC31" s="24">
        <f t="shared" si="483"/>
        <v>0</v>
      </c>
      <c r="CD31" s="24">
        <f t="shared" si="483"/>
        <v>0</v>
      </c>
      <c r="CE31" s="24">
        <f t="shared" si="483"/>
        <v>0</v>
      </c>
      <c r="CF31" s="24">
        <f t="shared" si="483"/>
        <v>0</v>
      </c>
      <c r="CG31" s="24">
        <f t="shared" si="483"/>
        <v>0</v>
      </c>
      <c r="CH31" s="24">
        <f t="shared" si="483"/>
        <v>0</v>
      </c>
      <c r="CI31" s="24">
        <f t="shared" si="483"/>
        <v>0</v>
      </c>
      <c r="CJ31" s="24">
        <f t="shared" si="483"/>
        <v>0</v>
      </c>
      <c r="CK31" s="24">
        <f t="shared" si="483"/>
        <v>0</v>
      </c>
      <c r="CL31" s="24">
        <f t="shared" si="483"/>
        <v>0</v>
      </c>
      <c r="CM31" s="24">
        <f t="shared" si="483"/>
        <v>0</v>
      </c>
      <c r="CN31" s="24">
        <f t="shared" si="483"/>
        <v>0</v>
      </c>
      <c r="CO31" s="24">
        <f t="shared" si="483"/>
        <v>0</v>
      </c>
      <c r="CP31" s="24">
        <f t="shared" si="483"/>
        <v>0</v>
      </c>
      <c r="CQ31" s="24">
        <f t="shared" si="483"/>
        <v>0</v>
      </c>
      <c r="CR31" s="24">
        <f t="shared" si="483"/>
        <v>0</v>
      </c>
      <c r="CS31" s="24">
        <f t="shared" si="483"/>
        <v>0</v>
      </c>
      <c r="CT31" s="24">
        <f t="shared" si="483"/>
        <v>0</v>
      </c>
      <c r="CU31" s="24">
        <f t="shared" si="483"/>
        <v>0</v>
      </c>
      <c r="CV31" s="24">
        <f t="shared" si="483"/>
        <v>0</v>
      </c>
      <c r="CW31" s="24">
        <f t="shared" si="483"/>
        <v>0</v>
      </c>
      <c r="CX31" s="24">
        <f t="shared" si="483"/>
        <v>0</v>
      </c>
      <c r="CY31" s="24">
        <f t="shared" si="483"/>
        <v>0</v>
      </c>
      <c r="CZ31" s="24">
        <f>SUMPRODUCT((BU28:CY28&gt;=$W$5)*(BU28:CY28&lt;=$AD$5)*(BU28:CY28&lt;BU33)*(TEXT(BU29:CY29,"aaa")="土")*1)</f>
        <v>0</v>
      </c>
      <c r="DA31" s="24">
        <f>SUMPRODUCT((BU28:CY28&gt;=$W$5)*(BU28:CY28&lt;=$AD$5)*(BU28:CY28&lt;BU33)*(TEXT(BU29:CY29,"aaa")="日")*1)</f>
        <v>0</v>
      </c>
      <c r="DB31" s="40"/>
      <c r="DC31" s="40"/>
      <c r="DD31" s="24">
        <f>IF(OR(DD28=$AD$5,DD28=$W$5),"★",)</f>
        <v>0</v>
      </c>
      <c r="DE31" s="24">
        <f t="shared" ref="DE31:EH31" si="484">IF(OR(DE28=$AD$5,DE28=$W$5),"★",)</f>
        <v>0</v>
      </c>
      <c r="DF31" s="24">
        <f t="shared" si="484"/>
        <v>0</v>
      </c>
      <c r="DG31" s="24">
        <f t="shared" si="484"/>
        <v>0</v>
      </c>
      <c r="DH31" s="24">
        <f t="shared" si="484"/>
        <v>0</v>
      </c>
      <c r="DI31" s="24">
        <f t="shared" si="484"/>
        <v>0</v>
      </c>
      <c r="DJ31" s="24">
        <f t="shared" si="484"/>
        <v>0</v>
      </c>
      <c r="DK31" s="24">
        <f t="shared" si="484"/>
        <v>0</v>
      </c>
      <c r="DL31" s="24">
        <f t="shared" si="484"/>
        <v>0</v>
      </c>
      <c r="DM31" s="24">
        <f t="shared" si="484"/>
        <v>0</v>
      </c>
      <c r="DN31" s="24">
        <f t="shared" si="484"/>
        <v>0</v>
      </c>
      <c r="DO31" s="24">
        <f t="shared" si="484"/>
        <v>0</v>
      </c>
      <c r="DP31" s="24">
        <f t="shared" si="484"/>
        <v>0</v>
      </c>
      <c r="DQ31" s="24">
        <f t="shared" si="484"/>
        <v>0</v>
      </c>
      <c r="DR31" s="24">
        <f t="shared" si="484"/>
        <v>0</v>
      </c>
      <c r="DS31" s="24">
        <f t="shared" si="484"/>
        <v>0</v>
      </c>
      <c r="DT31" s="24">
        <f t="shared" si="484"/>
        <v>0</v>
      </c>
      <c r="DU31" s="24">
        <f t="shared" si="484"/>
        <v>0</v>
      </c>
      <c r="DV31" s="24">
        <f t="shared" si="484"/>
        <v>0</v>
      </c>
      <c r="DW31" s="24">
        <f t="shared" si="484"/>
        <v>0</v>
      </c>
      <c r="DX31" s="24">
        <f t="shared" si="484"/>
        <v>0</v>
      </c>
      <c r="DY31" s="24">
        <f t="shared" si="484"/>
        <v>0</v>
      </c>
      <c r="DZ31" s="24">
        <f t="shared" si="484"/>
        <v>0</v>
      </c>
      <c r="EA31" s="24">
        <f t="shared" si="484"/>
        <v>0</v>
      </c>
      <c r="EB31" s="24">
        <f t="shared" si="484"/>
        <v>0</v>
      </c>
      <c r="EC31" s="24">
        <f t="shared" si="484"/>
        <v>0</v>
      </c>
      <c r="ED31" s="24">
        <f t="shared" si="484"/>
        <v>0</v>
      </c>
      <c r="EE31" s="24">
        <f t="shared" si="484"/>
        <v>0</v>
      </c>
      <c r="EF31" s="24">
        <f t="shared" si="484"/>
        <v>0</v>
      </c>
      <c r="EG31" s="24">
        <f t="shared" si="484"/>
        <v>0</v>
      </c>
      <c r="EH31" s="24">
        <f t="shared" si="484"/>
        <v>0</v>
      </c>
      <c r="EI31" s="24">
        <f>SUMPRODUCT((DD28:EH28&gt;=$W$5)*(DD28:EH28&lt;=$AD$5)*(DD28:EH28&lt;DD33)*(TEXT(DD29:EH29,"aaa")="土")*1)</f>
        <v>0</v>
      </c>
      <c r="EJ31" s="24">
        <f>SUMPRODUCT((DD28:EH28&gt;=$W$5)*(DD28:EH28&lt;=$AD$5)*(DD28:EH28&lt;DD33)*(TEXT(DD29:EH29,"aaa")="日")*1)</f>
        <v>0</v>
      </c>
    </row>
    <row r="32" spans="1:140" ht="19.5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1">
        <f>C33</f>
        <v>45717</v>
      </c>
      <c r="Q32" s="51"/>
      <c r="R32" s="51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6" t="s">
        <v>22</v>
      </c>
      <c r="AG32" s="25" t="str">
        <f>IF(OR(AH35&gt;=AI34,AH35&gt;=(AH36+AI36)),"OK","NG")</f>
        <v>NG</v>
      </c>
      <c r="AH32" s="24">
        <f>IFERROR(IF(AG32="NG",1,0),0)</f>
        <v>1</v>
      </c>
      <c r="AI32" s="24"/>
      <c r="AJ32" s="1"/>
      <c r="AK32" s="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51">
        <f>AL33</f>
        <v>45901</v>
      </c>
      <c r="AZ32" s="51"/>
      <c r="BA32" s="51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26" t="s">
        <v>22</v>
      </c>
      <c r="BP32" s="25" t="e">
        <f>IF(OR(BQ35&gt;=BR34,BQ35&gt;=(BQ36+BR36)),"OK","NG")</f>
        <v>#N/A</v>
      </c>
      <c r="BQ32" s="24">
        <f>IFERROR(IF(BP32="NG",1,0),0)</f>
        <v>0</v>
      </c>
      <c r="BR32" s="24"/>
      <c r="BS32" s="1"/>
      <c r="BT32" s="1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51">
        <f>BU33</f>
        <v>46082</v>
      </c>
      <c r="CI32" s="51"/>
      <c r="CJ32" s="51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51">
        <f>DD33</f>
        <v>46266</v>
      </c>
      <c r="DR32" s="51"/>
      <c r="DS32" s="51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9" t="s">
        <v>6</v>
      </c>
      <c r="B33" s="50"/>
      <c r="C33" s="7">
        <f>DATE(YEAR(AH28),MONTH(AH28),1)</f>
        <v>45717</v>
      </c>
      <c r="D33" s="7">
        <f>C33+DAY(1)</f>
        <v>45718</v>
      </c>
      <c r="E33" s="7">
        <f t="shared" ref="E33:AH33" si="485">D33+DAY(1)</f>
        <v>45719</v>
      </c>
      <c r="F33" s="7">
        <f t="shared" si="485"/>
        <v>45720</v>
      </c>
      <c r="G33" s="7">
        <f t="shared" si="485"/>
        <v>45721</v>
      </c>
      <c r="H33" s="7">
        <f t="shared" si="485"/>
        <v>45722</v>
      </c>
      <c r="I33" s="7">
        <f t="shared" si="485"/>
        <v>45723</v>
      </c>
      <c r="J33" s="7">
        <f t="shared" si="485"/>
        <v>45724</v>
      </c>
      <c r="K33" s="7">
        <f t="shared" si="485"/>
        <v>45725</v>
      </c>
      <c r="L33" s="7">
        <f t="shared" si="485"/>
        <v>45726</v>
      </c>
      <c r="M33" s="7">
        <f t="shared" si="485"/>
        <v>45727</v>
      </c>
      <c r="N33" s="7">
        <f t="shared" si="485"/>
        <v>45728</v>
      </c>
      <c r="O33" s="7">
        <f t="shared" si="485"/>
        <v>45729</v>
      </c>
      <c r="P33" s="7">
        <f t="shared" si="485"/>
        <v>45730</v>
      </c>
      <c r="Q33" s="7">
        <f t="shared" si="485"/>
        <v>45731</v>
      </c>
      <c r="R33" s="7">
        <f t="shared" si="485"/>
        <v>45732</v>
      </c>
      <c r="S33" s="7">
        <f t="shared" si="485"/>
        <v>45733</v>
      </c>
      <c r="T33" s="7">
        <f t="shared" si="485"/>
        <v>45734</v>
      </c>
      <c r="U33" s="7">
        <f t="shared" si="485"/>
        <v>45735</v>
      </c>
      <c r="V33" s="7">
        <f t="shared" si="485"/>
        <v>45736</v>
      </c>
      <c r="W33" s="7">
        <f t="shared" si="485"/>
        <v>45737</v>
      </c>
      <c r="X33" s="7">
        <f>W33+DAY(1)</f>
        <v>45738</v>
      </c>
      <c r="Y33" s="7">
        <f t="shared" si="485"/>
        <v>45739</v>
      </c>
      <c r="Z33" s="7">
        <f t="shared" si="485"/>
        <v>45740</v>
      </c>
      <c r="AA33" s="7">
        <f t="shared" si="485"/>
        <v>45741</v>
      </c>
      <c r="AB33" s="7">
        <f t="shared" si="485"/>
        <v>45742</v>
      </c>
      <c r="AC33" s="7">
        <f t="shared" si="485"/>
        <v>45743</v>
      </c>
      <c r="AD33" s="7">
        <f t="shared" si="485"/>
        <v>45744</v>
      </c>
      <c r="AE33" s="7">
        <f t="shared" si="485"/>
        <v>45745</v>
      </c>
      <c r="AF33" s="7">
        <f t="shared" si="485"/>
        <v>45746</v>
      </c>
      <c r="AG33" s="7">
        <f t="shared" si="485"/>
        <v>45747</v>
      </c>
      <c r="AH33" s="31">
        <f t="shared" si="485"/>
        <v>45748</v>
      </c>
      <c r="AI33" s="24"/>
      <c r="AJ33" s="49" t="s">
        <v>6</v>
      </c>
      <c r="AK33" s="50"/>
      <c r="AL33" s="7">
        <f>DATE(YEAR(BQ28),MONTH(BQ28),1)</f>
        <v>45901</v>
      </c>
      <c r="AM33" s="7">
        <f>AL33+DAY(1)</f>
        <v>45902</v>
      </c>
      <c r="AN33" s="7">
        <f t="shared" ref="AN33:BF33" si="486">AM33+DAY(1)</f>
        <v>45903</v>
      </c>
      <c r="AO33" s="7">
        <f t="shared" si="486"/>
        <v>45904</v>
      </c>
      <c r="AP33" s="7">
        <f t="shared" si="486"/>
        <v>45905</v>
      </c>
      <c r="AQ33" s="7">
        <f t="shared" si="486"/>
        <v>45906</v>
      </c>
      <c r="AR33" s="7">
        <f t="shared" si="486"/>
        <v>45907</v>
      </c>
      <c r="AS33" s="7">
        <f t="shared" si="486"/>
        <v>45908</v>
      </c>
      <c r="AT33" s="7">
        <f t="shared" si="486"/>
        <v>45909</v>
      </c>
      <c r="AU33" s="7">
        <f t="shared" si="486"/>
        <v>45910</v>
      </c>
      <c r="AV33" s="7">
        <f t="shared" si="486"/>
        <v>45911</v>
      </c>
      <c r="AW33" s="7">
        <f t="shared" si="486"/>
        <v>45912</v>
      </c>
      <c r="AX33" s="7">
        <f t="shared" si="486"/>
        <v>45913</v>
      </c>
      <c r="AY33" s="7">
        <f t="shared" si="486"/>
        <v>45914</v>
      </c>
      <c r="AZ33" s="7">
        <f t="shared" si="486"/>
        <v>45915</v>
      </c>
      <c r="BA33" s="7">
        <f t="shared" si="486"/>
        <v>45916</v>
      </c>
      <c r="BB33" s="7">
        <f t="shared" si="486"/>
        <v>45917</v>
      </c>
      <c r="BC33" s="7">
        <f t="shared" si="486"/>
        <v>45918</v>
      </c>
      <c r="BD33" s="7">
        <f t="shared" si="486"/>
        <v>45919</v>
      </c>
      <c r="BE33" s="7">
        <f t="shared" si="486"/>
        <v>45920</v>
      </c>
      <c r="BF33" s="7">
        <f t="shared" si="486"/>
        <v>45921</v>
      </c>
      <c r="BG33" s="7">
        <f>BF33+DAY(1)</f>
        <v>45922</v>
      </c>
      <c r="BH33" s="7">
        <f t="shared" ref="BH33:BP33" si="487">BG33+DAY(1)</f>
        <v>45923</v>
      </c>
      <c r="BI33" s="7">
        <f t="shared" si="487"/>
        <v>45924</v>
      </c>
      <c r="BJ33" s="7">
        <f t="shared" si="487"/>
        <v>45925</v>
      </c>
      <c r="BK33" s="7">
        <f t="shared" si="487"/>
        <v>45926</v>
      </c>
      <c r="BL33" s="7">
        <f t="shared" si="487"/>
        <v>45927</v>
      </c>
      <c r="BM33" s="7">
        <f t="shared" si="487"/>
        <v>45928</v>
      </c>
      <c r="BN33" s="7">
        <f t="shared" si="487"/>
        <v>45929</v>
      </c>
      <c r="BO33" s="7">
        <f t="shared" si="487"/>
        <v>45930</v>
      </c>
      <c r="BP33" s="7">
        <f t="shared" si="487"/>
        <v>45931</v>
      </c>
      <c r="BQ33" s="31">
        <f>BP33+DAY(1)</f>
        <v>45932</v>
      </c>
      <c r="BR33" s="33">
        <f>DATE(YEAR(BQ33),MONTH(BQ33),1)</f>
        <v>45931</v>
      </c>
      <c r="BS33" s="49" t="s">
        <v>6</v>
      </c>
      <c r="BT33" s="50"/>
      <c r="BU33" s="7">
        <f>DATE(YEAR(CZ28),MONTH(CZ28),1)</f>
        <v>46082</v>
      </c>
      <c r="BV33" s="7">
        <f>BU33+DAY(1)</f>
        <v>46083</v>
      </c>
      <c r="BW33" s="7">
        <f t="shared" ref="BW33" si="488">BV33+DAY(1)</f>
        <v>46084</v>
      </c>
      <c r="BX33" s="7">
        <f t="shared" ref="BX33" si="489">BW33+DAY(1)</f>
        <v>46085</v>
      </c>
      <c r="BY33" s="7">
        <f t="shared" ref="BY33" si="490">BX33+DAY(1)</f>
        <v>46086</v>
      </c>
      <c r="BZ33" s="7">
        <f t="shared" ref="BZ33" si="491">BY33+DAY(1)</f>
        <v>46087</v>
      </c>
      <c r="CA33" s="7">
        <f t="shared" ref="CA33" si="492">BZ33+DAY(1)</f>
        <v>46088</v>
      </c>
      <c r="CB33" s="7">
        <f t="shared" ref="CB33" si="493">CA33+DAY(1)</f>
        <v>46089</v>
      </c>
      <c r="CC33" s="7">
        <f t="shared" ref="CC33" si="494">CB33+DAY(1)</f>
        <v>46090</v>
      </c>
      <c r="CD33" s="7">
        <f t="shared" ref="CD33" si="495">CC33+DAY(1)</f>
        <v>46091</v>
      </c>
      <c r="CE33" s="7">
        <f t="shared" ref="CE33" si="496">CD33+DAY(1)</f>
        <v>46092</v>
      </c>
      <c r="CF33" s="7">
        <f t="shared" ref="CF33" si="497">CE33+DAY(1)</f>
        <v>46093</v>
      </c>
      <c r="CG33" s="7">
        <f t="shared" ref="CG33" si="498">CF33+DAY(1)</f>
        <v>46094</v>
      </c>
      <c r="CH33" s="7">
        <f t="shared" ref="CH33" si="499">CG33+DAY(1)</f>
        <v>46095</v>
      </c>
      <c r="CI33" s="7">
        <f t="shared" ref="CI33" si="500">CH33+DAY(1)</f>
        <v>46096</v>
      </c>
      <c r="CJ33" s="7">
        <f t="shared" ref="CJ33" si="501">CI33+DAY(1)</f>
        <v>46097</v>
      </c>
      <c r="CK33" s="7">
        <f t="shared" ref="CK33" si="502">CJ33+DAY(1)</f>
        <v>46098</v>
      </c>
      <c r="CL33" s="7">
        <f t="shared" ref="CL33" si="503">CK33+DAY(1)</f>
        <v>46099</v>
      </c>
      <c r="CM33" s="7">
        <f t="shared" ref="CM33" si="504">CL33+DAY(1)</f>
        <v>46100</v>
      </c>
      <c r="CN33" s="7">
        <f t="shared" ref="CN33" si="505">CM33+DAY(1)</f>
        <v>46101</v>
      </c>
      <c r="CO33" s="7">
        <f t="shared" ref="CO33" si="506">CN33+DAY(1)</f>
        <v>46102</v>
      </c>
      <c r="CP33" s="7">
        <f>CO33+DAY(1)</f>
        <v>46103</v>
      </c>
      <c r="CQ33" s="7">
        <f t="shared" ref="CQ33" si="507">CP33+DAY(1)</f>
        <v>46104</v>
      </c>
      <c r="CR33" s="7">
        <f t="shared" ref="CR33" si="508">CQ33+DAY(1)</f>
        <v>46105</v>
      </c>
      <c r="CS33" s="7">
        <f t="shared" ref="CS33" si="509">CR33+DAY(1)</f>
        <v>46106</v>
      </c>
      <c r="CT33" s="7">
        <f t="shared" ref="CT33" si="510">CS33+DAY(1)</f>
        <v>46107</v>
      </c>
      <c r="CU33" s="7">
        <f t="shared" ref="CU33" si="511">CT33+DAY(1)</f>
        <v>46108</v>
      </c>
      <c r="CV33" s="7">
        <f t="shared" ref="CV33" si="512">CU33+DAY(1)</f>
        <v>46109</v>
      </c>
      <c r="CW33" s="7">
        <f t="shared" ref="CW33" si="513">CV33+DAY(1)</f>
        <v>46110</v>
      </c>
      <c r="CX33" s="7">
        <f t="shared" ref="CX33" si="514">CW33+DAY(1)</f>
        <v>46111</v>
      </c>
      <c r="CY33" s="7">
        <f t="shared" ref="CY33" si="515">CX33+DAY(1)</f>
        <v>46112</v>
      </c>
      <c r="CZ33" s="31">
        <f>CY33+DAY(1)</f>
        <v>46113</v>
      </c>
      <c r="DA33" s="33">
        <f>DATE(YEAR(CZ33),MONTH(CZ33),1)</f>
        <v>46113</v>
      </c>
      <c r="DB33" s="49" t="s">
        <v>6</v>
      </c>
      <c r="DC33" s="50"/>
      <c r="DD33" s="7">
        <f>DATE(YEAR(EI28),MONTH(EI28),1)</f>
        <v>46266</v>
      </c>
      <c r="DE33" s="7">
        <f>DD33+DAY(1)</f>
        <v>46267</v>
      </c>
      <c r="DF33" s="7">
        <f t="shared" ref="DF33" si="516">DE33+DAY(1)</f>
        <v>46268</v>
      </c>
      <c r="DG33" s="7">
        <f t="shared" ref="DG33" si="517">DF33+DAY(1)</f>
        <v>46269</v>
      </c>
      <c r="DH33" s="7">
        <f t="shared" ref="DH33" si="518">DG33+DAY(1)</f>
        <v>46270</v>
      </c>
      <c r="DI33" s="7">
        <f t="shared" ref="DI33" si="519">DH33+DAY(1)</f>
        <v>46271</v>
      </c>
      <c r="DJ33" s="7">
        <f t="shared" ref="DJ33" si="520">DI33+DAY(1)</f>
        <v>46272</v>
      </c>
      <c r="DK33" s="7">
        <f t="shared" ref="DK33" si="521">DJ33+DAY(1)</f>
        <v>46273</v>
      </c>
      <c r="DL33" s="7">
        <f t="shared" ref="DL33" si="522">DK33+DAY(1)</f>
        <v>46274</v>
      </c>
      <c r="DM33" s="7">
        <f t="shared" ref="DM33" si="523">DL33+DAY(1)</f>
        <v>46275</v>
      </c>
      <c r="DN33" s="7">
        <f t="shared" ref="DN33" si="524">DM33+DAY(1)</f>
        <v>46276</v>
      </c>
      <c r="DO33" s="7">
        <f t="shared" ref="DO33" si="525">DN33+DAY(1)</f>
        <v>46277</v>
      </c>
      <c r="DP33" s="7">
        <f t="shared" ref="DP33" si="526">DO33+DAY(1)</f>
        <v>46278</v>
      </c>
      <c r="DQ33" s="7">
        <f t="shared" ref="DQ33" si="527">DP33+DAY(1)</f>
        <v>46279</v>
      </c>
      <c r="DR33" s="7">
        <f t="shared" ref="DR33" si="528">DQ33+DAY(1)</f>
        <v>46280</v>
      </c>
      <c r="DS33" s="7">
        <f t="shared" ref="DS33" si="529">DR33+DAY(1)</f>
        <v>46281</v>
      </c>
      <c r="DT33" s="7">
        <f t="shared" ref="DT33" si="530">DS33+DAY(1)</f>
        <v>46282</v>
      </c>
      <c r="DU33" s="7">
        <f t="shared" ref="DU33" si="531">DT33+DAY(1)</f>
        <v>46283</v>
      </c>
      <c r="DV33" s="7">
        <f t="shared" ref="DV33" si="532">DU33+DAY(1)</f>
        <v>46284</v>
      </c>
      <c r="DW33" s="7">
        <f t="shared" ref="DW33" si="533">DV33+DAY(1)</f>
        <v>46285</v>
      </c>
      <c r="DX33" s="7">
        <f t="shared" ref="DX33" si="534">DW33+DAY(1)</f>
        <v>46286</v>
      </c>
      <c r="DY33" s="7">
        <f>DX33+DAY(1)</f>
        <v>46287</v>
      </c>
      <c r="DZ33" s="7">
        <f t="shared" ref="DZ33" si="535">DY33+DAY(1)</f>
        <v>46288</v>
      </c>
      <c r="EA33" s="7">
        <f t="shared" ref="EA33" si="536">DZ33+DAY(1)</f>
        <v>46289</v>
      </c>
      <c r="EB33" s="7">
        <f t="shared" ref="EB33" si="537">EA33+DAY(1)</f>
        <v>46290</v>
      </c>
      <c r="EC33" s="7">
        <f t="shared" ref="EC33" si="538">EB33+DAY(1)</f>
        <v>46291</v>
      </c>
      <c r="ED33" s="7">
        <f t="shared" ref="ED33" si="539">EC33+DAY(1)</f>
        <v>46292</v>
      </c>
      <c r="EE33" s="7">
        <f t="shared" ref="EE33" si="540">ED33+DAY(1)</f>
        <v>46293</v>
      </c>
      <c r="EF33" s="7">
        <f>EE33+DAY(1)</f>
        <v>46294</v>
      </c>
      <c r="EG33" s="7">
        <f>EF33+DAY(1)</f>
        <v>46295</v>
      </c>
      <c r="EH33" s="7">
        <f t="shared" ref="EH33" si="541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9" t="s">
        <v>1</v>
      </c>
      <c r="B34" s="50"/>
      <c r="C34" s="8" t="str">
        <f>TEXT(C33,"aaa")</f>
        <v>土</v>
      </c>
      <c r="D34" s="8" t="str">
        <f t="shared" ref="D34:AG34" si="542">TEXT(D33,"aaa")</f>
        <v>日</v>
      </c>
      <c r="E34" s="8" t="str">
        <f t="shared" si="542"/>
        <v>月</v>
      </c>
      <c r="F34" s="8" t="str">
        <f t="shared" si="542"/>
        <v>火</v>
      </c>
      <c r="G34" s="8" t="str">
        <f t="shared" si="542"/>
        <v>水</v>
      </c>
      <c r="H34" s="8" t="str">
        <f t="shared" si="542"/>
        <v>木</v>
      </c>
      <c r="I34" s="8" t="str">
        <f t="shared" si="542"/>
        <v>金</v>
      </c>
      <c r="J34" s="8" t="str">
        <f t="shared" si="542"/>
        <v>土</v>
      </c>
      <c r="K34" s="8" t="str">
        <f t="shared" si="542"/>
        <v>日</v>
      </c>
      <c r="L34" s="8" t="str">
        <f t="shared" si="542"/>
        <v>月</v>
      </c>
      <c r="M34" s="8" t="str">
        <f t="shared" si="542"/>
        <v>火</v>
      </c>
      <c r="N34" s="8" t="str">
        <f t="shared" si="542"/>
        <v>水</v>
      </c>
      <c r="O34" s="8" t="str">
        <f t="shared" si="542"/>
        <v>木</v>
      </c>
      <c r="P34" s="8" t="str">
        <f t="shared" si="542"/>
        <v>金</v>
      </c>
      <c r="Q34" s="8" t="str">
        <f t="shared" si="542"/>
        <v>土</v>
      </c>
      <c r="R34" s="8" t="str">
        <f t="shared" si="542"/>
        <v>日</v>
      </c>
      <c r="S34" s="8" t="str">
        <f t="shared" si="542"/>
        <v>月</v>
      </c>
      <c r="T34" s="8" t="str">
        <f t="shared" si="542"/>
        <v>火</v>
      </c>
      <c r="U34" s="8" t="str">
        <f t="shared" si="542"/>
        <v>水</v>
      </c>
      <c r="V34" s="8" t="str">
        <f t="shared" si="542"/>
        <v>木</v>
      </c>
      <c r="W34" s="8" t="str">
        <f t="shared" si="542"/>
        <v>金</v>
      </c>
      <c r="X34" s="8" t="str">
        <f t="shared" si="542"/>
        <v>土</v>
      </c>
      <c r="Y34" s="8" t="str">
        <f t="shared" si="542"/>
        <v>日</v>
      </c>
      <c r="Z34" s="8" t="str">
        <f t="shared" si="542"/>
        <v>月</v>
      </c>
      <c r="AA34" s="8" t="str">
        <f t="shared" si="542"/>
        <v>火</v>
      </c>
      <c r="AB34" s="8" t="str">
        <f t="shared" si="542"/>
        <v>水</v>
      </c>
      <c r="AC34" s="8" t="str">
        <f t="shared" si="542"/>
        <v>木</v>
      </c>
      <c r="AD34" s="8" t="str">
        <f t="shared" si="542"/>
        <v>金</v>
      </c>
      <c r="AE34" s="8" t="str">
        <f t="shared" si="542"/>
        <v>土</v>
      </c>
      <c r="AF34" s="8" t="str">
        <f t="shared" si="542"/>
        <v>日</v>
      </c>
      <c r="AG34" s="8" t="str">
        <f t="shared" si="542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9" t="s">
        <v>1</v>
      </c>
      <c r="AK34" s="50"/>
      <c r="AL34" s="8" t="str">
        <f>TEXT(AL33,"aaa")</f>
        <v>月</v>
      </c>
      <c r="AM34" s="8" t="str">
        <f t="shared" ref="AM34" si="543">TEXT(AM33,"aaa")</f>
        <v>火</v>
      </c>
      <c r="AN34" s="8" t="str">
        <f t="shared" ref="AN34" si="544">TEXT(AN33,"aaa")</f>
        <v>水</v>
      </c>
      <c r="AO34" s="8" t="str">
        <f t="shared" ref="AO34" si="545">TEXT(AO33,"aaa")</f>
        <v>木</v>
      </c>
      <c r="AP34" s="8" t="str">
        <f t="shared" ref="AP34" si="546">TEXT(AP33,"aaa")</f>
        <v>金</v>
      </c>
      <c r="AQ34" s="8" t="str">
        <f t="shared" ref="AQ34" si="547">TEXT(AQ33,"aaa")</f>
        <v>土</v>
      </c>
      <c r="AR34" s="8" t="str">
        <f t="shared" ref="AR34" si="548">TEXT(AR33,"aaa")</f>
        <v>日</v>
      </c>
      <c r="AS34" s="8" t="str">
        <f t="shared" ref="AS34" si="549">TEXT(AS33,"aaa")</f>
        <v>月</v>
      </c>
      <c r="AT34" s="8" t="str">
        <f t="shared" ref="AT34" si="550">TEXT(AT33,"aaa")</f>
        <v>火</v>
      </c>
      <c r="AU34" s="8" t="str">
        <f t="shared" ref="AU34" si="551">TEXT(AU33,"aaa")</f>
        <v>水</v>
      </c>
      <c r="AV34" s="8" t="str">
        <f t="shared" ref="AV34" si="552">TEXT(AV33,"aaa")</f>
        <v>木</v>
      </c>
      <c r="AW34" s="8" t="str">
        <f t="shared" ref="AW34" si="553">TEXT(AW33,"aaa")</f>
        <v>金</v>
      </c>
      <c r="AX34" s="8" t="str">
        <f t="shared" ref="AX34" si="554">TEXT(AX33,"aaa")</f>
        <v>土</v>
      </c>
      <c r="AY34" s="8" t="str">
        <f t="shared" ref="AY34" si="555">TEXT(AY33,"aaa")</f>
        <v>日</v>
      </c>
      <c r="AZ34" s="8" t="str">
        <f t="shared" ref="AZ34" si="556">TEXT(AZ33,"aaa")</f>
        <v>月</v>
      </c>
      <c r="BA34" s="8" t="str">
        <f t="shared" ref="BA34" si="557">TEXT(BA33,"aaa")</f>
        <v>火</v>
      </c>
      <c r="BB34" s="8" t="str">
        <f t="shared" ref="BB34" si="558">TEXT(BB33,"aaa")</f>
        <v>水</v>
      </c>
      <c r="BC34" s="8" t="str">
        <f t="shared" ref="BC34" si="559">TEXT(BC33,"aaa")</f>
        <v>木</v>
      </c>
      <c r="BD34" s="8" t="str">
        <f t="shared" ref="BD34" si="560">TEXT(BD33,"aaa")</f>
        <v>金</v>
      </c>
      <c r="BE34" s="8" t="str">
        <f t="shared" ref="BE34" si="561">TEXT(BE33,"aaa")</f>
        <v>土</v>
      </c>
      <c r="BF34" s="8" t="str">
        <f t="shared" ref="BF34" si="562">TEXT(BF33,"aaa")</f>
        <v>日</v>
      </c>
      <c r="BG34" s="8" t="str">
        <f t="shared" ref="BG34" si="563">TEXT(BG33,"aaa")</f>
        <v>月</v>
      </c>
      <c r="BH34" s="8" t="str">
        <f t="shared" ref="BH34" si="564">TEXT(BH33,"aaa")</f>
        <v>火</v>
      </c>
      <c r="BI34" s="8" t="str">
        <f t="shared" ref="BI34" si="565">TEXT(BI33,"aaa")</f>
        <v>水</v>
      </c>
      <c r="BJ34" s="8" t="str">
        <f t="shared" ref="BJ34" si="566">TEXT(BJ33,"aaa")</f>
        <v>木</v>
      </c>
      <c r="BK34" s="8" t="str">
        <f t="shared" ref="BK34" si="567">TEXT(BK33,"aaa")</f>
        <v>金</v>
      </c>
      <c r="BL34" s="8" t="str">
        <f t="shared" ref="BL34" si="568">TEXT(BL33,"aaa")</f>
        <v>土</v>
      </c>
      <c r="BM34" s="8" t="str">
        <f t="shared" ref="BM34" si="569">TEXT(BM33,"aaa")</f>
        <v>日</v>
      </c>
      <c r="BN34" s="8" t="str">
        <f t="shared" ref="BN34" si="570">TEXT(BN33,"aaa")</f>
        <v>月</v>
      </c>
      <c r="BO34" s="8" t="str">
        <f t="shared" ref="BO34" si="571">TEXT(BO33,"aaa")</f>
        <v>火</v>
      </c>
      <c r="BP34" s="8" t="str">
        <f t="shared" ref="BP34" si="572">TEXT(BP33,"aaa")</f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9" t="s">
        <v>1</v>
      </c>
      <c r="BT34" s="50"/>
      <c r="BU34" s="8" t="str">
        <f>TEXT(BU33,"aaa")</f>
        <v>日</v>
      </c>
      <c r="BV34" s="8" t="str">
        <f t="shared" ref="BV34:CY34" si="573">TEXT(BV33,"aaa")</f>
        <v>月</v>
      </c>
      <c r="BW34" s="8" t="str">
        <f t="shared" si="573"/>
        <v>火</v>
      </c>
      <c r="BX34" s="8" t="str">
        <f t="shared" si="573"/>
        <v>水</v>
      </c>
      <c r="BY34" s="8" t="str">
        <f t="shared" si="573"/>
        <v>木</v>
      </c>
      <c r="BZ34" s="8" t="str">
        <f t="shared" si="573"/>
        <v>金</v>
      </c>
      <c r="CA34" s="8" t="str">
        <f t="shared" si="573"/>
        <v>土</v>
      </c>
      <c r="CB34" s="8" t="str">
        <f t="shared" si="573"/>
        <v>日</v>
      </c>
      <c r="CC34" s="8" t="str">
        <f t="shared" si="573"/>
        <v>月</v>
      </c>
      <c r="CD34" s="8" t="str">
        <f t="shared" si="573"/>
        <v>火</v>
      </c>
      <c r="CE34" s="8" t="str">
        <f t="shared" si="573"/>
        <v>水</v>
      </c>
      <c r="CF34" s="8" t="str">
        <f t="shared" si="573"/>
        <v>木</v>
      </c>
      <c r="CG34" s="8" t="str">
        <f t="shared" si="573"/>
        <v>金</v>
      </c>
      <c r="CH34" s="8" t="str">
        <f t="shared" si="573"/>
        <v>土</v>
      </c>
      <c r="CI34" s="8" t="str">
        <f t="shared" si="573"/>
        <v>日</v>
      </c>
      <c r="CJ34" s="8" t="str">
        <f t="shared" si="573"/>
        <v>月</v>
      </c>
      <c r="CK34" s="8" t="str">
        <f t="shared" si="573"/>
        <v>火</v>
      </c>
      <c r="CL34" s="8" t="str">
        <f t="shared" si="573"/>
        <v>水</v>
      </c>
      <c r="CM34" s="8" t="str">
        <f t="shared" si="573"/>
        <v>木</v>
      </c>
      <c r="CN34" s="8" t="str">
        <f t="shared" si="573"/>
        <v>金</v>
      </c>
      <c r="CO34" s="8" t="str">
        <f t="shared" si="573"/>
        <v>土</v>
      </c>
      <c r="CP34" s="8" t="str">
        <f t="shared" si="573"/>
        <v>日</v>
      </c>
      <c r="CQ34" s="8" t="str">
        <f t="shared" si="573"/>
        <v>月</v>
      </c>
      <c r="CR34" s="8" t="str">
        <f t="shared" si="573"/>
        <v>火</v>
      </c>
      <c r="CS34" s="8" t="str">
        <f t="shared" si="573"/>
        <v>水</v>
      </c>
      <c r="CT34" s="8" t="str">
        <f t="shared" si="573"/>
        <v>木</v>
      </c>
      <c r="CU34" s="8" t="str">
        <f t="shared" si="573"/>
        <v>金</v>
      </c>
      <c r="CV34" s="8" t="str">
        <f t="shared" si="573"/>
        <v>土</v>
      </c>
      <c r="CW34" s="8" t="str">
        <f t="shared" si="573"/>
        <v>日</v>
      </c>
      <c r="CX34" s="8" t="str">
        <f t="shared" si="573"/>
        <v>月</v>
      </c>
      <c r="CY34" s="8" t="str">
        <f t="shared" si="573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9" t="s">
        <v>1</v>
      </c>
      <c r="DC34" s="50"/>
      <c r="DD34" s="8" t="str">
        <f>TEXT(DD33,"aaa")</f>
        <v>火</v>
      </c>
      <c r="DE34" s="8" t="str">
        <f t="shared" ref="DE34:EH34" si="574">TEXT(DE33,"aaa")</f>
        <v>水</v>
      </c>
      <c r="DF34" s="8" t="str">
        <f t="shared" si="574"/>
        <v>木</v>
      </c>
      <c r="DG34" s="8" t="str">
        <f t="shared" si="574"/>
        <v>金</v>
      </c>
      <c r="DH34" s="8" t="str">
        <f t="shared" si="574"/>
        <v>土</v>
      </c>
      <c r="DI34" s="8" t="str">
        <f t="shared" si="574"/>
        <v>日</v>
      </c>
      <c r="DJ34" s="8" t="str">
        <f t="shared" si="574"/>
        <v>月</v>
      </c>
      <c r="DK34" s="8" t="str">
        <f t="shared" si="574"/>
        <v>火</v>
      </c>
      <c r="DL34" s="8" t="str">
        <f t="shared" si="574"/>
        <v>水</v>
      </c>
      <c r="DM34" s="8" t="str">
        <f t="shared" si="574"/>
        <v>木</v>
      </c>
      <c r="DN34" s="8" t="str">
        <f t="shared" si="574"/>
        <v>金</v>
      </c>
      <c r="DO34" s="8" t="str">
        <f t="shared" si="574"/>
        <v>土</v>
      </c>
      <c r="DP34" s="8" t="str">
        <f t="shared" si="574"/>
        <v>日</v>
      </c>
      <c r="DQ34" s="8" t="str">
        <f t="shared" si="574"/>
        <v>月</v>
      </c>
      <c r="DR34" s="8" t="str">
        <f t="shared" si="574"/>
        <v>火</v>
      </c>
      <c r="DS34" s="8" t="str">
        <f t="shared" si="574"/>
        <v>水</v>
      </c>
      <c r="DT34" s="8" t="str">
        <f t="shared" si="574"/>
        <v>木</v>
      </c>
      <c r="DU34" s="8" t="str">
        <f t="shared" si="574"/>
        <v>金</v>
      </c>
      <c r="DV34" s="8" t="str">
        <f t="shared" si="574"/>
        <v>土</v>
      </c>
      <c r="DW34" s="8" t="str">
        <f t="shared" si="574"/>
        <v>日</v>
      </c>
      <c r="DX34" s="8" t="str">
        <f t="shared" si="574"/>
        <v>月</v>
      </c>
      <c r="DY34" s="8" t="str">
        <f t="shared" si="574"/>
        <v>火</v>
      </c>
      <c r="DZ34" s="8" t="str">
        <f t="shared" si="574"/>
        <v>水</v>
      </c>
      <c r="EA34" s="8" t="str">
        <f t="shared" si="574"/>
        <v>木</v>
      </c>
      <c r="EB34" s="8" t="str">
        <f t="shared" si="574"/>
        <v>金</v>
      </c>
      <c r="EC34" s="8" t="str">
        <f t="shared" si="574"/>
        <v>土</v>
      </c>
      <c r="ED34" s="8" t="str">
        <f t="shared" si="574"/>
        <v>日</v>
      </c>
      <c r="EE34" s="8" t="str">
        <f t="shared" si="574"/>
        <v>月</v>
      </c>
      <c r="EF34" s="8" t="str">
        <f t="shared" si="574"/>
        <v>火</v>
      </c>
      <c r="EG34" s="8" t="str">
        <f t="shared" si="574"/>
        <v>水</v>
      </c>
      <c r="EH34" s="8" t="str">
        <f t="shared" si="574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9" t="s">
        <v>2</v>
      </c>
      <c r="B35" s="50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24">
        <f>COUNTIFS(C33:AG33,"&gt;="&amp;$W$5,C33:AG33,"&lt;="&amp;$AD$5,C35:AG35,"●")</f>
        <v>0</v>
      </c>
      <c r="AI35" s="24">
        <f>COUNTIFS(C33:AG33,"&gt;="&amp;$W$5,C33:AG33,"&lt;="&amp;$AD$5,C35:AG35,"▲")</f>
        <v>0</v>
      </c>
      <c r="AJ35" s="49" t="s">
        <v>2</v>
      </c>
      <c r="AK35" s="50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24">
        <f>COUNTIFS(AL33:BP33,"&gt;="&amp;$W$5,AL33:BP33,"&lt;="&amp;$AD$5,AL35:BP35,"●")</f>
        <v>0</v>
      </c>
      <c r="BR35" s="24">
        <f>COUNTIFS(AL33:BP33,"&gt;="&amp;$W$5,AL33:BP33,"&lt;="&amp;$AD$5,AL35:BP35,"▲")</f>
        <v>0</v>
      </c>
      <c r="BS35" s="49" t="s">
        <v>2</v>
      </c>
      <c r="BT35" s="50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24">
        <f>COUNTIFS(BU33:CY33,"&gt;="&amp;$W$5,BU33:CY33,"&lt;="&amp;$AD$5,BU35:CY35,"●")</f>
        <v>0</v>
      </c>
      <c r="DA35" s="24">
        <f>COUNTIFS(BU33:CY33,"&gt;="&amp;$W$5,BU33:CY33,"&lt;="&amp;$AD$5,BU35:CY35,"▲")</f>
        <v>0</v>
      </c>
      <c r="DB35" s="49" t="s">
        <v>2</v>
      </c>
      <c r="DC35" s="50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24">
        <f>COUNTIFS(DD33:EH33,"&gt;="&amp;$W$5,DD33:EH33,"&lt;="&amp;$AD$5,DD35:EH35,"●")</f>
        <v>0</v>
      </c>
      <c r="EJ35" s="24">
        <f>COUNTIFS(DD33:EH33,"&gt;="&amp;$W$5,DD33:EH33,"&lt;="&amp;$AD$5,DD35:EH35,"▲")</f>
        <v>0</v>
      </c>
    </row>
    <row r="36" spans="1:140" s="41" customFormat="1" ht="9.9499999999999993" customHeight="1">
      <c r="A36" s="40"/>
      <c r="B36" s="40"/>
      <c r="C36" s="24">
        <f>IF(OR(C33=$AD$5,C33=$W$5),"★",)</f>
        <v>0</v>
      </c>
      <c r="D36" s="24">
        <f t="shared" ref="D36:AG36" si="575">IF(OR(D33=$AD$5,D33=$W$5),"★",)</f>
        <v>0</v>
      </c>
      <c r="E36" s="24">
        <f t="shared" si="575"/>
        <v>0</v>
      </c>
      <c r="F36" s="24">
        <f t="shared" si="575"/>
        <v>0</v>
      </c>
      <c r="G36" s="24">
        <f t="shared" si="575"/>
        <v>0</v>
      </c>
      <c r="H36" s="24">
        <f t="shared" si="575"/>
        <v>0</v>
      </c>
      <c r="I36" s="24">
        <f t="shared" si="575"/>
        <v>0</v>
      </c>
      <c r="J36" s="24">
        <f t="shared" si="575"/>
        <v>0</v>
      </c>
      <c r="K36" s="24">
        <f t="shared" si="575"/>
        <v>0</v>
      </c>
      <c r="L36" s="24">
        <f t="shared" si="575"/>
        <v>0</v>
      </c>
      <c r="M36" s="24">
        <f t="shared" si="575"/>
        <v>0</v>
      </c>
      <c r="N36" s="24">
        <f t="shared" si="575"/>
        <v>0</v>
      </c>
      <c r="O36" s="24">
        <f t="shared" si="575"/>
        <v>0</v>
      </c>
      <c r="P36" s="24">
        <f t="shared" si="575"/>
        <v>0</v>
      </c>
      <c r="Q36" s="24">
        <f t="shared" si="575"/>
        <v>0</v>
      </c>
      <c r="R36" s="24">
        <f t="shared" si="575"/>
        <v>0</v>
      </c>
      <c r="S36" s="24">
        <f t="shared" si="575"/>
        <v>0</v>
      </c>
      <c r="T36" s="24">
        <f t="shared" si="575"/>
        <v>0</v>
      </c>
      <c r="U36" s="24">
        <f t="shared" si="575"/>
        <v>0</v>
      </c>
      <c r="V36" s="24">
        <f t="shared" si="575"/>
        <v>0</v>
      </c>
      <c r="W36" s="24">
        <f t="shared" si="575"/>
        <v>0</v>
      </c>
      <c r="X36" s="24">
        <f t="shared" si="575"/>
        <v>0</v>
      </c>
      <c r="Y36" s="24">
        <f t="shared" si="575"/>
        <v>0</v>
      </c>
      <c r="Z36" s="24">
        <f t="shared" si="575"/>
        <v>0</v>
      </c>
      <c r="AA36" s="24">
        <f t="shared" si="575"/>
        <v>0</v>
      </c>
      <c r="AB36" s="24">
        <f t="shared" si="575"/>
        <v>0</v>
      </c>
      <c r="AC36" s="24">
        <f t="shared" si="575"/>
        <v>0</v>
      </c>
      <c r="AD36" s="24">
        <f t="shared" si="575"/>
        <v>0</v>
      </c>
      <c r="AE36" s="24">
        <f t="shared" si="575"/>
        <v>0</v>
      </c>
      <c r="AF36" s="24">
        <f t="shared" si="575"/>
        <v>0</v>
      </c>
      <c r="AG36" s="24" t="str">
        <f t="shared" si="575"/>
        <v>★</v>
      </c>
      <c r="AH36" s="24">
        <f>SUMPRODUCT((C33:AG33&gt;=$W$5)*(C33:AG33&lt;=$AD$5)*(C33:AG33&lt;AL8)*(TEXT(C34:AG34,"aaa")="土")*1)</f>
        <v>5</v>
      </c>
      <c r="AI36" s="24">
        <f>SUMPRODUCT((C33:AG33&gt;=$W$5)*(C33:AG33&lt;=$AD$5)*(C33:AG33&lt;AL8)*(TEXT(C34:AG34,"aaa")="日")*1)</f>
        <v>5</v>
      </c>
      <c r="AJ36" s="40"/>
      <c r="AK36" s="40"/>
      <c r="AL36" s="24">
        <f>IF(OR(AL33=$AD$5,AL33=$W$5),"★",)</f>
        <v>0</v>
      </c>
      <c r="AM36" s="24">
        <f t="shared" ref="AM36:BP36" si="576">IF(OR(AM33=$AD$5,AM33=$W$5),"★",)</f>
        <v>0</v>
      </c>
      <c r="AN36" s="24">
        <f t="shared" si="576"/>
        <v>0</v>
      </c>
      <c r="AO36" s="24">
        <f t="shared" si="576"/>
        <v>0</v>
      </c>
      <c r="AP36" s="24">
        <f t="shared" si="576"/>
        <v>0</v>
      </c>
      <c r="AQ36" s="24">
        <f t="shared" si="576"/>
        <v>0</v>
      </c>
      <c r="AR36" s="24">
        <f t="shared" si="576"/>
        <v>0</v>
      </c>
      <c r="AS36" s="24">
        <f t="shared" si="576"/>
        <v>0</v>
      </c>
      <c r="AT36" s="24">
        <f t="shared" si="576"/>
        <v>0</v>
      </c>
      <c r="AU36" s="24">
        <f t="shared" si="576"/>
        <v>0</v>
      </c>
      <c r="AV36" s="24">
        <f t="shared" si="576"/>
        <v>0</v>
      </c>
      <c r="AW36" s="24">
        <f t="shared" si="576"/>
        <v>0</v>
      </c>
      <c r="AX36" s="24">
        <f t="shared" si="576"/>
        <v>0</v>
      </c>
      <c r="AY36" s="24">
        <f t="shared" si="576"/>
        <v>0</v>
      </c>
      <c r="AZ36" s="24">
        <f t="shared" si="576"/>
        <v>0</v>
      </c>
      <c r="BA36" s="24">
        <f t="shared" si="576"/>
        <v>0</v>
      </c>
      <c r="BB36" s="24">
        <f t="shared" si="576"/>
        <v>0</v>
      </c>
      <c r="BC36" s="24">
        <f t="shared" si="576"/>
        <v>0</v>
      </c>
      <c r="BD36" s="24">
        <f t="shared" si="576"/>
        <v>0</v>
      </c>
      <c r="BE36" s="24">
        <f t="shared" si="576"/>
        <v>0</v>
      </c>
      <c r="BF36" s="24">
        <f t="shared" si="576"/>
        <v>0</v>
      </c>
      <c r="BG36" s="24">
        <f t="shared" si="576"/>
        <v>0</v>
      </c>
      <c r="BH36" s="24">
        <f t="shared" si="576"/>
        <v>0</v>
      </c>
      <c r="BI36" s="24">
        <f t="shared" si="576"/>
        <v>0</v>
      </c>
      <c r="BJ36" s="24">
        <f t="shared" si="576"/>
        <v>0</v>
      </c>
      <c r="BK36" s="24">
        <f t="shared" si="576"/>
        <v>0</v>
      </c>
      <c r="BL36" s="24">
        <f t="shared" si="576"/>
        <v>0</v>
      </c>
      <c r="BM36" s="24">
        <f t="shared" si="576"/>
        <v>0</v>
      </c>
      <c r="BN36" s="24">
        <f t="shared" si="576"/>
        <v>0</v>
      </c>
      <c r="BO36" s="24">
        <f t="shared" si="576"/>
        <v>0</v>
      </c>
      <c r="BP36" s="24">
        <f t="shared" si="576"/>
        <v>0</v>
      </c>
      <c r="BQ36" s="24">
        <f>SUMPRODUCT((AL33:BP33&gt;=$W$5)*(AL33:BP33&lt;=$AD$5)*(AL33:BP33&lt;BU8)*(TEXT(AL34:BP34,"aaa")="土")*1)</f>
        <v>0</v>
      </c>
      <c r="BR36" s="24">
        <f>SUMPRODUCT((AL33:BP33&gt;=$W$5)*(AL33:BP33&lt;=$AD$5)*(AL33:BP33&lt;BU8)*(TEXT(AL34:BP34,"aaa")="日")*1)</f>
        <v>0</v>
      </c>
      <c r="BS36" s="40"/>
      <c r="BT36" s="40"/>
      <c r="BU36" s="24">
        <f>IF(OR(BU33=$AD$5,BU33=$W$5),"★",)</f>
        <v>0</v>
      </c>
      <c r="BV36" s="24">
        <f t="shared" ref="BV36:CX36" si="577">IF(OR(BV33=$AD$5,BV33=$W$5),"★",)</f>
        <v>0</v>
      </c>
      <c r="BW36" s="24">
        <f t="shared" si="577"/>
        <v>0</v>
      </c>
      <c r="BX36" s="24">
        <f t="shared" si="577"/>
        <v>0</v>
      </c>
      <c r="BY36" s="24">
        <f t="shared" si="577"/>
        <v>0</v>
      </c>
      <c r="BZ36" s="24">
        <f t="shared" si="577"/>
        <v>0</v>
      </c>
      <c r="CA36" s="24">
        <f t="shared" si="577"/>
        <v>0</v>
      </c>
      <c r="CB36" s="24">
        <f t="shared" si="577"/>
        <v>0</v>
      </c>
      <c r="CC36" s="24">
        <f t="shared" si="577"/>
        <v>0</v>
      </c>
      <c r="CD36" s="24">
        <f>IF(OR(CD33=$AD$5,CD33=$W$5),"★",)</f>
        <v>0</v>
      </c>
      <c r="CE36" s="24">
        <f t="shared" si="577"/>
        <v>0</v>
      </c>
      <c r="CF36" s="24">
        <f t="shared" si="577"/>
        <v>0</v>
      </c>
      <c r="CG36" s="24">
        <f t="shared" si="577"/>
        <v>0</v>
      </c>
      <c r="CH36" s="24">
        <f t="shared" si="577"/>
        <v>0</v>
      </c>
      <c r="CI36" s="24">
        <f t="shared" si="577"/>
        <v>0</v>
      </c>
      <c r="CJ36" s="24">
        <f t="shared" si="577"/>
        <v>0</v>
      </c>
      <c r="CK36" s="24">
        <f t="shared" si="577"/>
        <v>0</v>
      </c>
      <c r="CL36" s="24">
        <f t="shared" si="577"/>
        <v>0</v>
      </c>
      <c r="CM36" s="24">
        <f t="shared" si="577"/>
        <v>0</v>
      </c>
      <c r="CN36" s="24">
        <f t="shared" si="577"/>
        <v>0</v>
      </c>
      <c r="CO36" s="24">
        <f t="shared" si="577"/>
        <v>0</v>
      </c>
      <c r="CP36" s="24">
        <f t="shared" si="577"/>
        <v>0</v>
      </c>
      <c r="CQ36" s="24">
        <f t="shared" si="577"/>
        <v>0</v>
      </c>
      <c r="CR36" s="24">
        <f t="shared" si="577"/>
        <v>0</v>
      </c>
      <c r="CS36" s="24">
        <f t="shared" si="577"/>
        <v>0</v>
      </c>
      <c r="CT36" s="24">
        <f t="shared" si="577"/>
        <v>0</v>
      </c>
      <c r="CU36" s="24">
        <f t="shared" si="577"/>
        <v>0</v>
      </c>
      <c r="CV36" s="24">
        <f t="shared" si="577"/>
        <v>0</v>
      </c>
      <c r="CW36" s="24">
        <f t="shared" si="577"/>
        <v>0</v>
      </c>
      <c r="CX36" s="24">
        <f t="shared" si="577"/>
        <v>0</v>
      </c>
      <c r="CY36" s="24">
        <f>IF(OR(CY33=$AD$5,CY33=$W$5),"★",)</f>
        <v>0</v>
      </c>
      <c r="CZ36" s="24">
        <f>SUMPRODUCT((BU33:CY33&gt;=$W$5)*(BU33:CY33&lt;=$AD$5)*(BU33:CY33&lt;DD8)*(TEXT(BU34:CY34,"aaa")="土")*1)</f>
        <v>0</v>
      </c>
      <c r="DA36" s="24">
        <f>SUMPRODUCT((BU33:CY33&gt;=$W$5)*(BU33:CY33&lt;=$AD$5)*(BU33:CY33&lt;DD8)*(TEXT(BU34:CY34,"aaa")="日")*1)</f>
        <v>0</v>
      </c>
      <c r="DB36" s="40"/>
      <c r="DC36" s="40"/>
      <c r="DD36" s="24">
        <f>IF(OR(DD33=$AD$5,DD33=$W$5),"★",)</f>
        <v>0</v>
      </c>
      <c r="DE36" s="24">
        <f t="shared" ref="DE36:EH36" si="578">IF(OR(DE33=$AD$5,DE33=$W$5),"★",)</f>
        <v>0</v>
      </c>
      <c r="DF36" s="24">
        <f t="shared" si="578"/>
        <v>0</v>
      </c>
      <c r="DG36" s="24">
        <f t="shared" si="578"/>
        <v>0</v>
      </c>
      <c r="DH36" s="24">
        <f t="shared" si="578"/>
        <v>0</v>
      </c>
      <c r="DI36" s="24">
        <f t="shared" si="578"/>
        <v>0</v>
      </c>
      <c r="DJ36" s="24">
        <f t="shared" si="578"/>
        <v>0</v>
      </c>
      <c r="DK36" s="24">
        <f t="shared" si="578"/>
        <v>0</v>
      </c>
      <c r="DL36" s="24">
        <f t="shared" si="578"/>
        <v>0</v>
      </c>
      <c r="DM36" s="24">
        <f t="shared" si="578"/>
        <v>0</v>
      </c>
      <c r="DN36" s="24">
        <f t="shared" si="578"/>
        <v>0</v>
      </c>
      <c r="DO36" s="24">
        <f t="shared" si="578"/>
        <v>0</v>
      </c>
      <c r="DP36" s="24">
        <f t="shared" si="578"/>
        <v>0</v>
      </c>
      <c r="DQ36" s="24">
        <f t="shared" si="578"/>
        <v>0</v>
      </c>
      <c r="DR36" s="24">
        <f t="shared" si="578"/>
        <v>0</v>
      </c>
      <c r="DS36" s="24">
        <f t="shared" si="578"/>
        <v>0</v>
      </c>
      <c r="DT36" s="24">
        <f t="shared" si="578"/>
        <v>0</v>
      </c>
      <c r="DU36" s="24">
        <f t="shared" si="578"/>
        <v>0</v>
      </c>
      <c r="DV36" s="24">
        <f t="shared" si="578"/>
        <v>0</v>
      </c>
      <c r="DW36" s="24">
        <f t="shared" si="578"/>
        <v>0</v>
      </c>
      <c r="DX36" s="24">
        <f t="shared" si="578"/>
        <v>0</v>
      </c>
      <c r="DY36" s="24">
        <f t="shared" si="578"/>
        <v>0</v>
      </c>
      <c r="DZ36" s="24">
        <f t="shared" si="578"/>
        <v>0</v>
      </c>
      <c r="EA36" s="24">
        <f t="shared" si="578"/>
        <v>0</v>
      </c>
      <c r="EB36" s="24">
        <f t="shared" si="578"/>
        <v>0</v>
      </c>
      <c r="EC36" s="24">
        <f t="shared" si="578"/>
        <v>0</v>
      </c>
      <c r="ED36" s="24">
        <f t="shared" si="578"/>
        <v>0</v>
      </c>
      <c r="EE36" s="24">
        <f t="shared" si="578"/>
        <v>0</v>
      </c>
      <c r="EF36" s="24">
        <f t="shared" si="578"/>
        <v>0</v>
      </c>
      <c r="EG36" s="24">
        <f t="shared" si="578"/>
        <v>0</v>
      </c>
      <c r="EH36" s="24">
        <f t="shared" si="578"/>
        <v>0</v>
      </c>
      <c r="EI36" s="24">
        <f>SUMPRODUCT((DD33:EH33&gt;=$W$5)*(DD33:EH33&lt;=$AD$5)*(DD33:EH33&lt;EJ33)*(TEXT(DD34:EH34,"aaa")="土")*1)</f>
        <v>0</v>
      </c>
      <c r="EJ36" s="24">
        <f>SUMPRODUCT((DD33:EH33&gt;=$W$5)*(DD33:EH33&lt;=$AD$5)*(DD33:EH33&lt;EJ33)*(TEXT(DD34:EH34,"aaa")="日")*1)</f>
        <v>0</v>
      </c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40"/>
      <c r="AI37" s="40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40"/>
      <c r="BR37" s="40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40"/>
      <c r="DA37" s="40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40"/>
      <c r="EJ37" s="40"/>
    </row>
    <row r="38" spans="1:140" ht="39.950000000000003" customHeight="1">
      <c r="A38" s="1"/>
      <c r="B38" s="1"/>
      <c r="C38" s="46" t="s">
        <v>20</v>
      </c>
      <c r="D38" s="46"/>
      <c r="E38" s="46"/>
      <c r="F38" s="46"/>
      <c r="G38" s="46"/>
      <c r="H38" s="46"/>
      <c r="I38" s="48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48"/>
      <c r="K38" s="13"/>
      <c r="L38" s="17"/>
      <c r="M38" s="17"/>
      <c r="N38" s="17"/>
      <c r="O38" s="46" t="s">
        <v>16</v>
      </c>
      <c r="P38" s="46"/>
      <c r="Q38" s="46"/>
      <c r="R38" s="46"/>
      <c r="S38" s="46"/>
      <c r="T38" s="46"/>
      <c r="U38" s="46"/>
      <c r="V38" s="45">
        <f>ROUNDUP((AD5-W5+1-I38)*0.285,0)</f>
        <v>52</v>
      </c>
      <c r="W38" s="45"/>
      <c r="X38" s="13"/>
      <c r="Y38" s="13"/>
      <c r="Z38" s="46" t="s">
        <v>18</v>
      </c>
      <c r="AA38" s="46"/>
      <c r="AB38" s="46"/>
      <c r="AC38" s="46"/>
      <c r="AD38" s="46"/>
      <c r="AE38" s="46"/>
      <c r="AF38" s="47" t="str">
        <f>IF(AH7+AH12+AH17+AH22+AH27+AH32+BQ7+BQ12+BQ17+BQ22+BQ27+BQ32+CZ7+CZ12+CZ17+CZ22+CZ27+CZ32+EI7+EI12+EI17+EI22+EI27+EI32&gt;0,"未達成","達成")</f>
        <v>未達成</v>
      </c>
      <c r="AG38" s="47"/>
      <c r="AH38" s="40"/>
      <c r="AI38" s="40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40"/>
      <c r="BR38" s="40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40"/>
      <c r="DA38" s="40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40"/>
      <c r="EJ38" s="40"/>
    </row>
    <row r="39" spans="1:140" ht="39.950000000000003" customHeight="1">
      <c r="C39" s="42" t="s">
        <v>28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44" t="s">
        <v>17</v>
      </c>
      <c r="P39" s="44"/>
      <c r="Q39" s="44"/>
      <c r="R39" s="44"/>
      <c r="S39" s="44"/>
      <c r="T39" s="44"/>
      <c r="U39" s="44"/>
      <c r="V39" s="45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45"/>
      <c r="X39" s="13"/>
      <c r="Y39" s="13"/>
      <c r="Z39" s="46" t="s">
        <v>19</v>
      </c>
      <c r="AA39" s="46"/>
      <c r="AB39" s="46"/>
      <c r="AC39" s="46"/>
      <c r="AD39" s="46"/>
      <c r="AE39" s="46"/>
      <c r="AF39" s="47" t="str">
        <f>IF(OR(V39&gt;=V38,AF38="達成"),"達成","未達成")</f>
        <v>未達成</v>
      </c>
      <c r="AG39" s="47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SnUcXltZm8xStvHO5V2LXuQlNo5bvOUqa10oTQHBP3mo6sIHfiSyO6K0xd6zllrtp0yKF7KVmO8Kk5tZWBjEzQ==" saltValue="jXRPMsCKpr9VOtlOtwLU0g==" spinCount="100000" sheet="1" objects="1" scenarios="1"/>
  <protectedRanges>
    <protectedRange algorithmName="SHA-512" hashValue="YBpWgzS8kpY4BV37P0WgXuP050vitzwYbD5Jo9Dqq03zzREvciqvNXAVSpoqfcKx3ZoKKFNbnhsk36V2icFDuQ==" saltValue="JVmLUrrzZt/ivzgPPNhldg==" spinCount="100000" sqref="DD35:EH35 DD30:EH30 DD25:EH25 DD20:EH20 DD15:EH15 DD10:EH10 BU10:CY10 BU15:CY15 BU20:CY20 BU25:CY25 BU30:CY30 BU35:CY35 AL35:BP35 AL30:BP30 AL25:BP25 AL20:BP20 AL15:BP15 AL10:BP10" name="範囲1"/>
  </protectedRanges>
  <mergeCells count="123">
    <mergeCell ref="A33:B33"/>
    <mergeCell ref="A34:B34"/>
    <mergeCell ref="A35:B35"/>
    <mergeCell ref="A18:B18"/>
    <mergeCell ref="A19:B19"/>
    <mergeCell ref="A20:B20"/>
    <mergeCell ref="A23:B23"/>
    <mergeCell ref="A24:B24"/>
    <mergeCell ref="A25:B25"/>
    <mergeCell ref="A28:B28"/>
    <mergeCell ref="A29:B29"/>
    <mergeCell ref="A30:B30"/>
    <mergeCell ref="A15:B15"/>
    <mergeCell ref="T3:V3"/>
    <mergeCell ref="T4:V4"/>
    <mergeCell ref="T5:V5"/>
    <mergeCell ref="P7:R7"/>
    <mergeCell ref="P12:R12"/>
    <mergeCell ref="A8:B8"/>
    <mergeCell ref="A9:B9"/>
    <mergeCell ref="A10:B10"/>
    <mergeCell ref="A13:B13"/>
    <mergeCell ref="A14:B14"/>
    <mergeCell ref="P22:R22"/>
    <mergeCell ref="P27:R27"/>
    <mergeCell ref="P32:R32"/>
    <mergeCell ref="T2:V2"/>
    <mergeCell ref="Z39:AE39"/>
    <mergeCell ref="AF39:AG39"/>
    <mergeCell ref="C38:H38"/>
    <mergeCell ref="I38:J38"/>
    <mergeCell ref="V38:W38"/>
    <mergeCell ref="V39:W39"/>
    <mergeCell ref="O38:U38"/>
    <mergeCell ref="O39:U39"/>
    <mergeCell ref="C39:N39"/>
    <mergeCell ref="W2:AG2"/>
    <mergeCell ref="W3:AG3"/>
    <mergeCell ref="P17:R17"/>
    <mergeCell ref="C1:R2"/>
    <mergeCell ref="AJ8:AK8"/>
    <mergeCell ref="Z38:AE38"/>
    <mergeCell ref="AF38:AG38"/>
    <mergeCell ref="AA4:AC4"/>
    <mergeCell ref="AA5:AC5"/>
    <mergeCell ref="W4:Z4"/>
    <mergeCell ref="AD4:AG4"/>
    <mergeCell ref="W5:Z5"/>
    <mergeCell ref="AD5:AG5"/>
    <mergeCell ref="AJ23:AK23"/>
    <mergeCell ref="AJ9:AK9"/>
    <mergeCell ref="AJ10:AK10"/>
    <mergeCell ref="AJ33:AK33"/>
    <mergeCell ref="AJ34:AK34"/>
    <mergeCell ref="AJ35:AK35"/>
    <mergeCell ref="AJ24:AK24"/>
    <mergeCell ref="AJ25:AK25"/>
    <mergeCell ref="AY12:BA12"/>
    <mergeCell ref="AJ13:AK13"/>
    <mergeCell ref="AJ14:AK14"/>
    <mergeCell ref="AJ15:AK15"/>
    <mergeCell ref="AY17:BA17"/>
    <mergeCell ref="AJ18:AK18"/>
    <mergeCell ref="AJ19:AK19"/>
    <mergeCell ref="AJ20:AK20"/>
    <mergeCell ref="AY22:BA22"/>
    <mergeCell ref="AY27:BA27"/>
    <mergeCell ref="AJ28:AK28"/>
    <mergeCell ref="AJ29:AK29"/>
    <mergeCell ref="AJ30:AK30"/>
    <mergeCell ref="BS35:BT35"/>
    <mergeCell ref="BS24:BT24"/>
    <mergeCell ref="BS25:BT25"/>
    <mergeCell ref="CH27:CJ27"/>
    <mergeCell ref="BS28:BT28"/>
    <mergeCell ref="BS29:BT29"/>
    <mergeCell ref="BS30:BT30"/>
    <mergeCell ref="CH32:CJ32"/>
    <mergeCell ref="BS33:BT33"/>
    <mergeCell ref="BS34:BT34"/>
    <mergeCell ref="AY32:BA32"/>
    <mergeCell ref="BS18:BT18"/>
    <mergeCell ref="BS19:BT19"/>
    <mergeCell ref="BS20:BT20"/>
    <mergeCell ref="CH22:CJ22"/>
    <mergeCell ref="BS23:BT23"/>
    <mergeCell ref="AL1:BA2"/>
    <mergeCell ref="DQ7:DS7"/>
    <mergeCell ref="DB8:DC8"/>
    <mergeCell ref="DB9:DC9"/>
    <mergeCell ref="DB10:DC10"/>
    <mergeCell ref="CH12:CJ12"/>
    <mergeCell ref="BS13:BT13"/>
    <mergeCell ref="BS14:BT14"/>
    <mergeCell ref="BS15:BT15"/>
    <mergeCell ref="CH17:CJ17"/>
    <mergeCell ref="CH7:CJ7"/>
    <mergeCell ref="BS8:BT8"/>
    <mergeCell ref="BS9:BT9"/>
    <mergeCell ref="BS10:BT10"/>
    <mergeCell ref="AY7:BA7"/>
    <mergeCell ref="BU1:CJ2"/>
    <mergeCell ref="DD1:DS2"/>
    <mergeCell ref="DB18:DC18"/>
    <mergeCell ref="DB19:DC19"/>
    <mergeCell ref="DQ32:DS32"/>
    <mergeCell ref="DB33:DC33"/>
    <mergeCell ref="DB34:DC34"/>
    <mergeCell ref="DB35:DC35"/>
    <mergeCell ref="DB24:DC24"/>
    <mergeCell ref="DB25:DC25"/>
    <mergeCell ref="DQ27:DS27"/>
    <mergeCell ref="DB28:DC28"/>
    <mergeCell ref="DB29:DC29"/>
    <mergeCell ref="DB20:DC20"/>
    <mergeCell ref="DQ22:DS22"/>
    <mergeCell ref="DB23:DC23"/>
    <mergeCell ref="DQ12:DS12"/>
    <mergeCell ref="DB13:DC13"/>
    <mergeCell ref="DB14:DC14"/>
    <mergeCell ref="DB15:DC15"/>
    <mergeCell ref="DQ17:DS17"/>
    <mergeCell ref="DB30:DC30"/>
  </mergeCells>
  <phoneticPr fontId="2"/>
  <conditionalFormatting sqref="C8:AG8 C13:AG13 C18:AG18 C23:AG23 C28:AG28 C33:AG33">
    <cfRule type="expression" dxfId="65" priority="118">
      <formula>WEEKDAY(C8)=1</formula>
    </cfRule>
    <cfRule type="expression" dxfId="64" priority="119">
      <formula>WEEKDAY(C8)=7</formula>
    </cfRule>
  </conditionalFormatting>
  <conditionalFormatting sqref="C9:AG9 C14:AG14 C19:AG19 C24:AG24 C29:AG29 C34:AG34">
    <cfRule type="expression" dxfId="63" priority="116">
      <formula>C9="土"</formula>
    </cfRule>
    <cfRule type="expression" dxfId="62" priority="117">
      <formula>C9="日"</formula>
    </cfRule>
  </conditionalFormatting>
  <conditionalFormatting sqref="C8:AG10">
    <cfRule type="expression" dxfId="61" priority="98">
      <formula>C$11="★"</formula>
    </cfRule>
    <cfRule type="expression" dxfId="60" priority="114">
      <formula>C$8&gt;=$P$12</formula>
    </cfRule>
  </conditionalFormatting>
  <conditionalFormatting sqref="C13:AG15">
    <cfRule type="expression" dxfId="59" priority="97">
      <formula>C$16="★"</formula>
    </cfRule>
    <cfRule type="expression" dxfId="58" priority="113">
      <formula>C$13&gt;=$P$17</formula>
    </cfRule>
  </conditionalFormatting>
  <conditionalFormatting sqref="C18:AG20">
    <cfRule type="expression" dxfId="57" priority="96">
      <formula>C$21="★"</formula>
    </cfRule>
    <cfRule type="expression" dxfId="56" priority="112">
      <formula>C$18&gt;=$P$22</formula>
    </cfRule>
  </conditionalFormatting>
  <conditionalFormatting sqref="C23:AG25">
    <cfRule type="expression" dxfId="55" priority="95">
      <formula>C$26="★"</formula>
    </cfRule>
    <cfRule type="expression" dxfId="54" priority="111">
      <formula>C$23&gt;=$P$27</formula>
    </cfRule>
  </conditionalFormatting>
  <conditionalFormatting sqref="C28:AG30">
    <cfRule type="expression" dxfId="53" priority="94">
      <formula>C$31="★"</formula>
    </cfRule>
    <cfRule type="expression" dxfId="52" priority="110">
      <formula>C$28&gt;=$P$32</formula>
    </cfRule>
  </conditionalFormatting>
  <conditionalFormatting sqref="AL8:BP8 AL13:BP13 AL18:BP18 AL23:BP23 AL28:BP28 AL33:BP33">
    <cfRule type="expression" dxfId="51" priority="108">
      <formula>WEEKDAY(AL8)=1</formula>
    </cfRule>
    <cfRule type="expression" dxfId="50" priority="109">
      <formula>WEEKDAY(AL8)=7</formula>
    </cfRule>
  </conditionalFormatting>
  <conditionalFormatting sqref="AL9:BP9 AL14:BP14 AL19:BP19 AL24:BP24 AL29:BP29 AL34:BP34">
    <cfRule type="expression" dxfId="49" priority="106">
      <formula>AL9="土"</formula>
    </cfRule>
    <cfRule type="expression" dxfId="48" priority="107">
      <formula>AL9="日"</formula>
    </cfRule>
  </conditionalFormatting>
  <conditionalFormatting sqref="AL8:BP10">
    <cfRule type="expression" dxfId="47" priority="92">
      <formula>AL$11="★"</formula>
    </cfRule>
    <cfRule type="expression" dxfId="46" priority="105">
      <formula>AL$8&gt;=$AY$12</formula>
    </cfRule>
  </conditionalFormatting>
  <conditionalFormatting sqref="AL18:BP20">
    <cfRule type="expression" dxfId="45" priority="90">
      <formula>AL$21="★"</formula>
    </cfRule>
    <cfRule type="expression" dxfId="44" priority="103">
      <formula>AL$18&gt;=$AY$22</formula>
    </cfRule>
  </conditionalFormatting>
  <conditionalFormatting sqref="AL23:BP25">
    <cfRule type="expression" dxfId="43" priority="89">
      <formula>AL$26="★"</formula>
    </cfRule>
    <cfRule type="expression" dxfId="42" priority="102">
      <formula>AL$23&gt;=$AY$27</formula>
    </cfRule>
  </conditionalFormatting>
  <conditionalFormatting sqref="AL28:BP30">
    <cfRule type="expression" dxfId="41" priority="88">
      <formula>AL$31="★"</formula>
    </cfRule>
    <cfRule type="expression" dxfId="40" priority="101">
      <formula>AL$28&gt;=$AY$32</formula>
    </cfRule>
  </conditionalFormatting>
  <conditionalFormatting sqref="AL33:BP35">
    <cfRule type="expression" dxfId="39" priority="87">
      <formula>AL$36="★"</formula>
    </cfRule>
    <cfRule type="expression" dxfId="38" priority="99">
      <formula>AL$33&gt;=$CH$7</formula>
    </cfRule>
  </conditionalFormatting>
  <conditionalFormatting sqref="C33:AG35">
    <cfRule type="expression" dxfId="37" priority="93">
      <formula>C$36="★"</formula>
    </cfRule>
    <cfRule type="expression" dxfId="36" priority="100">
      <formula>C$33&gt;=$AY$7</formula>
    </cfRule>
  </conditionalFormatting>
  <conditionalFormatting sqref="AL13:BP15">
    <cfRule type="expression" dxfId="35" priority="91">
      <formula>AL$16="★"</formula>
    </cfRule>
    <cfRule type="expression" dxfId="34" priority="104">
      <formula>AL$13&gt;=$AY$17</formula>
    </cfRule>
  </conditionalFormatting>
  <conditionalFormatting sqref="BU8:CY8 BU13:CY13 BU18:CY18 BU23:CY23 BU28:CY28 BU33:CY33">
    <cfRule type="expression" dxfId="33" priority="33">
      <formula>WEEKDAY(BU8)=1</formula>
    </cfRule>
    <cfRule type="expression" dxfId="32" priority="34">
      <formula>WEEKDAY(BU8)=7</formula>
    </cfRule>
  </conditionalFormatting>
  <conditionalFormatting sqref="BU9:CY9 BU14:CY14 BU19:CY19 BU24:CY24 BU29:CY29 BU34:CY34">
    <cfRule type="expression" dxfId="31" priority="31">
      <formula>BU9="土"</formula>
    </cfRule>
    <cfRule type="expression" dxfId="30" priority="32">
      <formula>BU9="日"</formula>
    </cfRule>
  </conditionalFormatting>
  <conditionalFormatting sqref="BU8:CY10">
    <cfRule type="expression" dxfId="29" priority="24">
      <formula>BU$11="★"</formula>
    </cfRule>
    <cfRule type="expression" dxfId="28" priority="30">
      <formula>BU$8&gt;=$CH$12</formula>
    </cfRule>
  </conditionalFormatting>
  <conditionalFormatting sqref="BU18:CY20">
    <cfRule type="expression" dxfId="27" priority="22">
      <formula>BU$21="★"</formula>
    </cfRule>
    <cfRule type="expression" dxfId="26" priority="28">
      <formula>BU$18&gt;=$CH$22</formula>
    </cfRule>
  </conditionalFormatting>
  <conditionalFormatting sqref="BU23:CY25">
    <cfRule type="expression" dxfId="25" priority="21">
      <formula>BU$26="★"</formula>
    </cfRule>
    <cfRule type="expression" dxfId="24" priority="27">
      <formula>BU$23&gt;=$CH$27</formula>
    </cfRule>
  </conditionalFormatting>
  <conditionalFormatting sqref="BU28:CY30">
    <cfRule type="expression" dxfId="23" priority="20">
      <formula>BU$31="★"</formula>
    </cfRule>
    <cfRule type="expression" dxfId="22" priority="26">
      <formula>BU$28&gt;=$CH$32</formula>
    </cfRule>
  </conditionalFormatting>
  <conditionalFormatting sqref="BU33:CY35">
    <cfRule type="expression" dxfId="21" priority="19">
      <formula>BU$36="★"</formula>
    </cfRule>
    <cfRule type="expression" dxfId="20" priority="25">
      <formula>BU$33&gt;=$DQ$7</formula>
    </cfRule>
  </conditionalFormatting>
  <conditionalFormatting sqref="BU13:CY15">
    <cfRule type="expression" dxfId="19" priority="23">
      <formula>BU$16="★"</formula>
    </cfRule>
    <cfRule type="expression" dxfId="18" priority="29">
      <formula>BU$13&gt;=$CH$17</formula>
    </cfRule>
  </conditionalFormatting>
  <conditionalFormatting sqref="DD8:EH8 DD13:EH13 DD18:EH18 DD23:EH23 DD28:EH28 DD33:EH33">
    <cfRule type="expression" dxfId="17" priority="17">
      <formula>WEEKDAY(DD8)=1</formula>
    </cfRule>
    <cfRule type="expression" dxfId="16" priority="18">
      <formula>WEEKDAY(DD8)=7</formula>
    </cfRule>
  </conditionalFormatting>
  <conditionalFormatting sqref="DD9:EH9 DD14:EH14 DD19:EH19 DD24:EH24 DD29:EH29 DD34:EH34">
    <cfRule type="expression" dxfId="15" priority="15">
      <formula>DD9="土"</formula>
    </cfRule>
    <cfRule type="expression" dxfId="14" priority="16">
      <formula>DD9="日"</formula>
    </cfRule>
  </conditionalFormatting>
  <conditionalFormatting sqref="DD8:EH10">
    <cfRule type="expression" dxfId="13" priority="8">
      <formula>DD$11="★"</formula>
    </cfRule>
    <cfRule type="expression" dxfId="12" priority="14">
      <formula>DD$8&gt;=$DQ$12</formula>
    </cfRule>
  </conditionalFormatting>
  <conditionalFormatting sqref="DD18:EH20">
    <cfRule type="expression" dxfId="11" priority="6">
      <formula>DD$21="★"</formula>
    </cfRule>
    <cfRule type="expression" dxfId="10" priority="12">
      <formula>DD$18&gt;=$DQ$22</formula>
    </cfRule>
  </conditionalFormatting>
  <conditionalFormatting sqref="DD23:EH25">
    <cfRule type="expression" dxfId="9" priority="5">
      <formula>DD$26="★"</formula>
    </cfRule>
    <cfRule type="expression" dxfId="8" priority="11">
      <formula>DD$23&gt;=$DQ$27</formula>
    </cfRule>
  </conditionalFormatting>
  <conditionalFormatting sqref="DD28:EH30">
    <cfRule type="expression" dxfId="7" priority="4">
      <formula>DD$31="★"</formula>
    </cfRule>
    <cfRule type="expression" dxfId="6" priority="10">
      <formula>DD$28&gt;=$DQ$32</formula>
    </cfRule>
  </conditionalFormatting>
  <conditionalFormatting sqref="DD33:EH35">
    <cfRule type="expression" dxfId="5" priority="3">
      <formula>DD$36="★"</formula>
    </cfRule>
    <cfRule type="expression" dxfId="0" priority="9">
      <formula>DD$33&gt;=$EJ$33</formula>
    </cfRule>
  </conditionalFormatting>
  <conditionalFormatting sqref="DD13:EH15">
    <cfRule type="expression" dxfId="4" priority="7">
      <formula>DD$16="★"</formula>
    </cfRule>
    <cfRule type="expression" dxfId="3" priority="13">
      <formula>DD$13&gt;=$DQ$17</formula>
    </cfRule>
  </conditionalFormatting>
  <conditionalFormatting sqref="AF39">
    <cfRule type="expression" dxfId="2" priority="2">
      <formula>$AF$39="達成"</formula>
    </cfRule>
  </conditionalFormatting>
  <conditionalFormatting sqref="AF38">
    <cfRule type="expression" dxfId="1" priority="1">
      <formula>$AF$38="達成"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82199-895D-4AE0-88DD-CEADAE7C28B8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1879-9F7F-4772-8DB2-B58D18B4DE3D}">
  <sheetPr>
    <tabColor theme="1"/>
  </sheetPr>
  <dimension ref="B2:C5"/>
  <sheetViews>
    <sheetView workbookViewId="0">
      <selection activeCell="F24" sqref="F24"/>
    </sheetView>
  </sheetViews>
  <sheetFormatPr defaultRowHeight="18.75"/>
  <cols>
    <col min="2" max="2" width="5.125" customWidth="1"/>
    <col min="3" max="3" width="22.75" bestFit="1" customWidth="1"/>
  </cols>
  <sheetData>
    <row r="2" spans="2:3">
      <c r="B2" s="69" t="s">
        <v>11</v>
      </c>
      <c r="C2" s="69"/>
    </row>
    <row r="3" spans="2:3">
      <c r="B3" s="12" t="s">
        <v>12</v>
      </c>
      <c r="C3" s="9" t="s">
        <v>13</v>
      </c>
    </row>
    <row r="4" spans="2:3">
      <c r="B4" s="12" t="s">
        <v>14</v>
      </c>
      <c r="C4" s="9" t="s">
        <v>15</v>
      </c>
    </row>
    <row r="5" spans="2:3">
      <c r="B5" s="10"/>
      <c r="C5" s="11"/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様式１</vt:lpstr>
      <vt:lpstr>使用しない</vt:lpstr>
      <vt:lpstr>使い方!Print_Area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2024-11-08T04:15:33Z</dcterms:modified>
</cp:coreProperties>
</file>