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3.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lsv\1503000_長寿社会課\005【大】施設サービスグループ\005【中】基金・補助金\2025(R7)\006【簿】介護現場の生産性向上事業(R17末)\01補助金\02県要綱\申請様式\"/>
    </mc:Choice>
  </mc:AlternateContent>
  <xr:revisionPtr revIDLastSave="0" documentId="13_ncr:1_{53BFBEDA-1A81-41D2-A610-9BAB085FAD01}" xr6:coauthVersionLast="47" xr6:coauthVersionMax="47" xr10:uidLastSave="{00000000-0000-0000-0000-000000000000}"/>
  <bookViews>
    <workbookView xWindow="-28920" yWindow="-120" windowWidth="29040" windowHeight="15720" xr2:uid="{E9B7FB46-51E1-4F86-B906-922F9CFF5C2F}"/>
  </bookViews>
  <sheets>
    <sheet name="留意事項" sheetId="9" r:id="rId1"/>
    <sheet name="（様式第1号）交付申請書" sheetId="13" r:id="rId2"/>
    <sheet name="(別紙1-1)申請事業所一覧表" sheetId="39" r:id="rId3"/>
    <sheet name="業務改善計画書（事業所名）" sheetId="35" r:id="rId4"/>
    <sheet name="記入見本" sheetId="36" r:id="rId5"/>
    <sheet name="（別紙1-2）介護テクノロジー事業計画書（事業所名）" sheetId="14" r:id="rId6"/>
    <sheet name="（別紙1-2）介護テクノロジー事業計画書（記載例）" sheetId="43" r:id="rId7"/>
    <sheet name="（別紙1-3）所要額調書（事業所名）" sheetId="49" r:id="rId8"/>
    <sheet name="（別紙1-4）収支予算書" sheetId="20" r:id="rId9"/>
    <sheet name="（別紙1-５)誓約書（共通）" sheetId="22" r:id="rId10"/>
    <sheet name="（様式第2号）変更承認" sheetId="23" r:id="rId11"/>
    <sheet name="（様式第3号）中止・廃止承認" sheetId="24" r:id="rId12"/>
    <sheet name="（様式第4号）実績報告書" sheetId="25" r:id="rId13"/>
    <sheet name="(別紙2-1)事業所一覧表" sheetId="40" r:id="rId14"/>
    <sheet name="（別紙2-2）事業実績報告書（事業所名） " sheetId="44" r:id="rId15"/>
    <sheet name="（別紙2-3）精算額調書（事業所名）" sheetId="51" r:id="rId16"/>
    <sheet name="（別紙2-4）収支決算書" sheetId="29" r:id="rId17"/>
    <sheet name="（様式第5号）精算請求書" sheetId="30" r:id="rId18"/>
    <sheet name="データセット (2)" sheetId="37" r:id="rId19"/>
    <sheet name="データセット" sheetId="5" state="hidden" r:id="rId20"/>
  </sheets>
  <definedNames>
    <definedName name="_xlnm.Print_Area" localSheetId="2">'(別紙1-1)申請事業所一覧表'!$A$1:$F$33</definedName>
    <definedName name="_xlnm.Print_Area" localSheetId="6">'（別紙1-2）介護テクノロジー事業計画書（記載例）'!$A$1:$AG$39</definedName>
    <definedName name="_xlnm.Print_Area" localSheetId="5">'（別紙1-2）介護テクノロジー事業計画書（事業所名）'!$A$1:$AG$39</definedName>
    <definedName name="_xlnm.Print_Area" localSheetId="7">'（別紙1-3）所要額調書（事業所名）'!$A$1:$N$61</definedName>
    <definedName name="_xlnm.Print_Area" localSheetId="8">'（別紙1-4）収支予算書'!$A$1:$D$33</definedName>
    <definedName name="_xlnm.Print_Area" localSheetId="9">'（別紙1-５)誓約書（共通）'!$A$1:$AG$32</definedName>
    <definedName name="_xlnm.Print_Area" localSheetId="13">'(別紙2-1)事業所一覧表'!$A$1:$E$21</definedName>
    <definedName name="_xlnm.Print_Area" localSheetId="14">'（別紙2-2）事業実績報告書（事業所名） '!$A$1:$AG$29</definedName>
    <definedName name="_xlnm.Print_Area" localSheetId="15">'（別紙2-3）精算額調書（事業所名）'!$A$1:$N$61</definedName>
    <definedName name="_xlnm.Print_Area" localSheetId="16">'（別紙2-4）収支決算書'!$A$1:$D$33</definedName>
    <definedName name="_xlnm.Print_Area" localSheetId="1">'（様式第1号）交付申請書'!$A$1:$AJ$50</definedName>
    <definedName name="_xlnm.Print_Area" localSheetId="10">'（様式第2号）変更承認'!$A$1:$AL$42</definedName>
    <definedName name="_xlnm.Print_Area" localSheetId="11">'（様式第3号）中止・廃止承認'!$A$1:$AK$45</definedName>
    <definedName name="_xlnm.Print_Area" localSheetId="12">'（様式第4号）実績報告書'!$A$1:$AI$50</definedName>
    <definedName name="_xlnm.Print_Area" localSheetId="17">'（様式第5号）精算請求書'!$A$1:$AF$43</definedName>
    <definedName name="_xlnm.Print_Area" localSheetId="4">記入見本!$A$1:$F$70</definedName>
    <definedName name="_xlnm.Print_Area" localSheetId="3">'業務改善計画書（事業所名）'!$A$1:$F$71</definedName>
    <definedName name="_xlnm.Print_Area" localSheetId="0">留意事項!$A$1:$S$40</definedName>
    <definedName name="_xlnm.Print_Titles" localSheetId="6">'（別紙1-2）介護テクノロジー事業計画書（記載例）'!$1:$7</definedName>
    <definedName name="_xlnm.Print_Titles" localSheetId="5">'（別紙1-2）介護テクノロジー事業計画書（事業所名）'!$1:$7</definedName>
    <definedName name="_xlnm.Print_Titles" localSheetId="14">'（別紙2-2）事業実績報告書（事業所名） '!$1:$7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0" i="22" l="1"/>
  <c r="E54" i="51"/>
  <c r="F54" i="51" s="1"/>
  <c r="C54" i="51"/>
  <c r="G47" i="51"/>
  <c r="E47" i="51"/>
  <c r="H47" i="51" s="1"/>
  <c r="C47" i="51"/>
  <c r="G46" i="51"/>
  <c r="E46" i="51"/>
  <c r="H46" i="51" s="1"/>
  <c r="C46" i="51"/>
  <c r="G45" i="51"/>
  <c r="E45" i="51"/>
  <c r="H45" i="51" s="1"/>
  <c r="C45" i="51"/>
  <c r="G36" i="51"/>
  <c r="F35" i="51"/>
  <c r="D35" i="51"/>
  <c r="G35" i="51" s="1"/>
  <c r="C34" i="51"/>
  <c r="C33" i="51"/>
  <c r="C32" i="51"/>
  <c r="G24" i="51"/>
  <c r="E24" i="51"/>
  <c r="H24" i="51" s="1"/>
  <c r="C24" i="51"/>
  <c r="G23" i="51"/>
  <c r="E23" i="51"/>
  <c r="H23" i="51" s="1"/>
  <c r="C23" i="51"/>
  <c r="G22" i="51"/>
  <c r="E22" i="51"/>
  <c r="C22" i="51"/>
  <c r="H14" i="51"/>
  <c r="J14" i="51" s="1"/>
  <c r="L14" i="51" s="1"/>
  <c r="M14" i="51" s="1"/>
  <c r="F14" i="51"/>
  <c r="C14" i="51"/>
  <c r="E54" i="49"/>
  <c r="F54" i="49" s="1"/>
  <c r="C54" i="49"/>
  <c r="G36" i="49"/>
  <c r="D35" i="49"/>
  <c r="E35" i="49" s="1"/>
  <c r="F35" i="49"/>
  <c r="C34" i="49"/>
  <c r="C33" i="49"/>
  <c r="C32" i="49"/>
  <c r="H14" i="49"/>
  <c r="J14" i="49" s="1"/>
  <c r="L14" i="49" s="1"/>
  <c r="F14" i="49"/>
  <c r="G37" i="51" l="1"/>
  <c r="H22" i="51"/>
  <c r="H25" i="51" s="1"/>
  <c r="H48" i="51"/>
  <c r="M6" i="51" s="1"/>
  <c r="N14" i="51"/>
  <c r="E35" i="51"/>
  <c r="H37" i="51" s="1"/>
  <c r="H38" i="51" s="1"/>
  <c r="G35" i="49"/>
  <c r="M14" i="49"/>
  <c r="L6" i="51" l="1"/>
  <c r="C4" i="39" l="1"/>
  <c r="E45" i="49" l="1"/>
  <c r="C47" i="49"/>
  <c r="C46" i="49"/>
  <c r="C45" i="49"/>
  <c r="G47" i="49"/>
  <c r="E47" i="49"/>
  <c r="G46" i="49"/>
  <c r="E46" i="49"/>
  <c r="G45" i="49"/>
  <c r="G24" i="49"/>
  <c r="E24" i="49"/>
  <c r="E23" i="49"/>
  <c r="H23" i="49" s="1"/>
  <c r="E22" i="49"/>
  <c r="H22" i="49" s="1"/>
  <c r="C24" i="49"/>
  <c r="C23" i="49"/>
  <c r="C22" i="49"/>
  <c r="G23" i="49"/>
  <c r="G22" i="49"/>
  <c r="C14" i="49"/>
  <c r="N14" i="49" s="1"/>
  <c r="H46" i="49" l="1"/>
  <c r="H47" i="49"/>
  <c r="H45" i="49"/>
  <c r="H48" i="49" s="1"/>
  <c r="M6" i="49" s="1"/>
  <c r="G37" i="49"/>
  <c r="H37" i="49" s="1"/>
  <c r="H38" i="49" s="1"/>
  <c r="H24" i="49"/>
  <c r="H25" i="49" s="1"/>
  <c r="L6" i="49" l="1"/>
  <c r="G4" i="44"/>
  <c r="E18" i="40"/>
  <c r="F19" i="39" l="1"/>
  <c r="Y42" i="23"/>
  <c r="L13" i="30"/>
  <c r="U10" i="30"/>
  <c r="U9" i="30"/>
  <c r="U8" i="30"/>
  <c r="AB7" i="30"/>
  <c r="W7" i="30"/>
  <c r="D33" i="29"/>
  <c r="D32" i="29"/>
  <c r="B31" i="29"/>
  <c r="C27" i="29"/>
  <c r="C14" i="29"/>
  <c r="X50" i="25"/>
  <c r="G50" i="25"/>
  <c r="X49" i="25"/>
  <c r="G49" i="25"/>
  <c r="X48" i="25"/>
  <c r="G48" i="25"/>
  <c r="X47" i="25"/>
  <c r="G47" i="25"/>
  <c r="X46" i="25"/>
  <c r="G46" i="25"/>
  <c r="X45" i="25"/>
  <c r="G45" i="25"/>
  <c r="L13" i="25"/>
  <c r="W10" i="25"/>
  <c r="W9" i="25"/>
  <c r="C4" i="40" s="1"/>
  <c r="W8" i="25"/>
  <c r="AD7" i="25"/>
  <c r="Y7" i="25"/>
  <c r="Y45" i="24"/>
  <c r="G45" i="24"/>
  <c r="Y44" i="24"/>
  <c r="G44" i="24"/>
  <c r="Y43" i="24"/>
  <c r="G43" i="24"/>
  <c r="Y42" i="24"/>
  <c r="G42" i="24"/>
  <c r="Y41" i="24"/>
  <c r="G41" i="24"/>
  <c r="Y40" i="24"/>
  <c r="G40" i="24"/>
  <c r="L13" i="24"/>
  <c r="U10" i="24"/>
  <c r="U9" i="24"/>
  <c r="U8" i="24"/>
  <c r="AB7" i="24"/>
  <c r="W7" i="24"/>
  <c r="G42" i="23"/>
  <c r="Y41" i="23"/>
  <c r="G41" i="23"/>
  <c r="Y40" i="23"/>
  <c r="G40" i="23"/>
  <c r="Y39" i="23"/>
  <c r="G39" i="23"/>
  <c r="Y38" i="23"/>
  <c r="G38" i="23"/>
  <c r="Y37" i="23"/>
  <c r="G37" i="23"/>
  <c r="L13" i="23"/>
  <c r="U10" i="23"/>
  <c r="U9" i="23"/>
  <c r="U8" i="23"/>
  <c r="AB7" i="23"/>
  <c r="W7" i="23"/>
  <c r="S31" i="22"/>
  <c r="C29" i="22"/>
  <c r="D33" i="20"/>
  <c r="D32" i="20"/>
  <c r="B31" i="20"/>
  <c r="C27" i="20"/>
  <c r="C14" i="20"/>
  <c r="G4"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X10" authorId="0" shapeId="0" xr:uid="{3F2C42C4-FE76-4282-B389-816D2C91C8BE}">
      <text>
        <r>
          <rPr>
            <sz val="9"/>
            <color indexed="81"/>
            <rFont val="MS P ゴシック"/>
            <family val="3"/>
            <charset val="128"/>
          </rPr>
          <t xml:space="preserve">職名も記載ください。
</t>
        </r>
      </text>
    </comment>
    <comment ref="X30" authorId="0" shapeId="0" xr:uid="{3EAF3154-9345-4514-8595-32F2C44F5E24}">
      <text>
        <r>
          <rPr>
            <sz val="9"/>
            <color indexed="81"/>
            <rFont val="MS P ゴシック"/>
            <family val="3"/>
            <charset val="128"/>
          </rPr>
          <t xml:space="preserve">完了予定日より実際の完了日が遅くなる場合、変更届が必要となります。
</t>
        </r>
      </text>
    </comment>
    <comment ref="Y50" authorId="0" shapeId="0" xr:uid="{0CC1CEB1-4645-4CD4-BE5A-5380EE7CA6B8}">
      <text>
        <r>
          <rPr>
            <sz val="9"/>
            <color indexed="81"/>
            <rFont val="MS P ゴシック"/>
            <family val="3"/>
            <charset val="128"/>
          </rPr>
          <t xml:space="preserve">次年度以降も連絡のとれるアドレスを記載ください。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7" authorId="0" shapeId="0" xr:uid="{9797C05E-90DD-42A1-9B11-6B96B8C3CC7D}">
      <text>
        <r>
          <rPr>
            <b/>
            <sz val="16"/>
            <color indexed="81"/>
            <rFont val="MS P ゴシック"/>
            <family val="3"/>
            <charset val="128"/>
          </rPr>
          <t>居宅サービス事業所又は居宅介護支援事業所のみ対象です。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7" authorId="0" shapeId="0" xr:uid="{1A81526A-DBEE-48C8-937D-329C445343E6}">
      <text>
        <r>
          <rPr>
            <b/>
            <sz val="16"/>
            <color indexed="81"/>
            <rFont val="MS P ゴシック"/>
            <family val="3"/>
            <charset val="128"/>
          </rPr>
          <t>居宅サービス事業所又は居宅介護支援事業所のみ対象です。</t>
        </r>
      </text>
    </comment>
  </commentList>
</comments>
</file>

<file path=xl/sharedStrings.xml><?xml version="1.0" encoding="utf-8"?>
<sst xmlns="http://schemas.openxmlformats.org/spreadsheetml/2006/main" count="1722" uniqueCount="760">
  <si>
    <t>⇒該当する選択肢の横に○印をつけてください</t>
    <rPh sb="1" eb="3">
      <t>ガイトウ</t>
    </rPh>
    <rPh sb="5" eb="8">
      <t>センタクシ</t>
    </rPh>
    <rPh sb="9" eb="10">
      <t>ヨコ</t>
    </rPh>
    <rPh sb="12" eb="13">
      <t>シルシ</t>
    </rPh>
    <phoneticPr fontId="10"/>
  </si>
  <si>
    <t>⇒プルダウンメニューから該当する選択肢を1つ選んでください</t>
    <rPh sb="12" eb="14">
      <t>ガイトウ</t>
    </rPh>
    <rPh sb="16" eb="19">
      <t>センタクシ</t>
    </rPh>
    <rPh sb="22" eb="23">
      <t>エラ</t>
    </rPh>
    <phoneticPr fontId="10"/>
  </si>
  <si>
    <t>⇒文字等を直接入力してください</t>
    <rPh sb="1" eb="3">
      <t>モジ</t>
    </rPh>
    <rPh sb="3" eb="4">
      <t>トウ</t>
    </rPh>
    <rPh sb="5" eb="7">
      <t>チョクセツ</t>
    </rPh>
    <rPh sb="7" eb="9">
      <t>ニュウリョク</t>
    </rPh>
    <phoneticPr fontId="10"/>
  </si>
  <si>
    <t>介護テクノロジー導入支援事業</t>
    <rPh sb="0" eb="2">
      <t>カイゴ</t>
    </rPh>
    <rPh sb="8" eb="10">
      <t>ドウニュウ</t>
    </rPh>
    <rPh sb="10" eb="12">
      <t>シエン</t>
    </rPh>
    <rPh sb="12" eb="14">
      <t>ジギョウ</t>
    </rPh>
    <phoneticPr fontId="1"/>
  </si>
  <si>
    <t>　業務改善計画様式</t>
    <rPh sb="1" eb="3">
      <t>ギョウム</t>
    </rPh>
    <rPh sb="3" eb="5">
      <t>カイゼン</t>
    </rPh>
    <rPh sb="5" eb="7">
      <t>ケイカク</t>
    </rPh>
    <phoneticPr fontId="1"/>
  </si>
  <si>
    <t>介護テクノロジー定着支援事業　</t>
    <rPh sb="0" eb="2">
      <t>カイゴ</t>
    </rPh>
    <rPh sb="8" eb="10">
      <t>テイチャク</t>
    </rPh>
    <rPh sb="10" eb="12">
      <t>シエン</t>
    </rPh>
    <rPh sb="12" eb="14">
      <t>ジギョウ</t>
    </rPh>
    <phoneticPr fontId="1"/>
  </si>
  <si>
    <t>（ア）事業所の基本情報</t>
    <rPh sb="3" eb="6">
      <t>ジギョウショ</t>
    </rPh>
    <rPh sb="7" eb="9">
      <t>キホン</t>
    </rPh>
    <rPh sb="9" eb="11">
      <t>ジョウホウ</t>
    </rPh>
    <phoneticPr fontId="1"/>
  </si>
  <si>
    <t>(1)</t>
    <phoneticPr fontId="1"/>
  </si>
  <si>
    <t>事業所番号</t>
    <rPh sb="0" eb="3">
      <t>ジギョウショ</t>
    </rPh>
    <rPh sb="3" eb="5">
      <t>バンゴウ</t>
    </rPh>
    <phoneticPr fontId="1"/>
  </si>
  <si>
    <t>(2)</t>
  </si>
  <si>
    <t>事業所名</t>
    <rPh sb="0" eb="4">
      <t>ジギョウショメイ</t>
    </rPh>
    <phoneticPr fontId="1"/>
  </si>
  <si>
    <t>(3)</t>
  </si>
  <si>
    <t>事業所所在都道府県</t>
    <rPh sb="0" eb="3">
      <t>ジギョウショ</t>
    </rPh>
    <rPh sb="3" eb="9">
      <t>ショザイトドウフケン</t>
    </rPh>
    <phoneticPr fontId="1"/>
  </si>
  <si>
    <t>択一</t>
    <rPh sb="0" eb="2">
      <t>タクイツ</t>
    </rPh>
    <phoneticPr fontId="1"/>
  </si>
  <si>
    <t>(4)</t>
  </si>
  <si>
    <t>事業所所在住所</t>
    <rPh sb="0" eb="3">
      <t>ジギョウショ</t>
    </rPh>
    <rPh sb="3" eb="5">
      <t>ショザイ</t>
    </rPh>
    <rPh sb="5" eb="7">
      <t>ジュウショ</t>
    </rPh>
    <phoneticPr fontId="1"/>
  </si>
  <si>
    <t>(5)</t>
  </si>
  <si>
    <t>サービス種別</t>
    <rPh sb="4" eb="6">
      <t>シュベツ</t>
    </rPh>
    <phoneticPr fontId="1"/>
  </si>
  <si>
    <t>(6)</t>
  </si>
  <si>
    <t>利用者数（申請時点）</t>
    <rPh sb="0" eb="4">
      <t>リヨウシャスウ</t>
    </rPh>
    <rPh sb="5" eb="7">
      <t>シンセイ</t>
    </rPh>
    <rPh sb="7" eb="9">
      <t>ジテン</t>
    </rPh>
    <phoneticPr fontId="1"/>
  </si>
  <si>
    <t>(7)</t>
  </si>
  <si>
    <t>職員数（申請時点）</t>
    <rPh sb="0" eb="2">
      <t>ショクイン</t>
    </rPh>
    <rPh sb="2" eb="3">
      <t>スウ</t>
    </rPh>
    <phoneticPr fontId="1"/>
  </si>
  <si>
    <t>（イ）事業計画</t>
    <rPh sb="3" eb="7">
      <t>ジギョウケイカク</t>
    </rPh>
    <phoneticPr fontId="1"/>
  </si>
  <si>
    <t>①-1　事業所の課題</t>
    <rPh sb="4" eb="7">
      <t>ジギョウショ</t>
    </rPh>
    <rPh sb="8" eb="10">
      <t>カダイ</t>
    </rPh>
    <phoneticPr fontId="1"/>
  </si>
  <si>
    <t>複数選択可</t>
    <rPh sb="0" eb="2">
      <t>フクスウ</t>
    </rPh>
    <rPh sb="2" eb="4">
      <t>センタク</t>
    </rPh>
    <rPh sb="4" eb="5">
      <t>カ</t>
    </rPh>
    <phoneticPr fontId="1"/>
  </si>
  <si>
    <t>記録業務に要する時間が長い</t>
    <rPh sb="0" eb="2">
      <t>キロク</t>
    </rPh>
    <rPh sb="2" eb="4">
      <t>ギョウム</t>
    </rPh>
    <rPh sb="5" eb="6">
      <t>ヨウ</t>
    </rPh>
    <rPh sb="8" eb="10">
      <t>ジカン</t>
    </rPh>
    <rPh sb="11" eb="12">
      <t>ナガ</t>
    </rPh>
    <phoneticPr fontId="1"/>
  </si>
  <si>
    <t>文書の量が多い</t>
    <rPh sb="0" eb="2">
      <t>ブンショ</t>
    </rPh>
    <rPh sb="3" eb="4">
      <t>リョウ</t>
    </rPh>
    <rPh sb="5" eb="6">
      <t>オオ</t>
    </rPh>
    <phoneticPr fontId="1"/>
  </si>
  <si>
    <t>事業所内の情報共有が非効率</t>
    <rPh sb="0" eb="3">
      <t>ジギョウショ</t>
    </rPh>
    <rPh sb="3" eb="4">
      <t>ナイ</t>
    </rPh>
    <rPh sb="5" eb="7">
      <t>ジョウホウ</t>
    </rPh>
    <rPh sb="7" eb="9">
      <t>キョウユウ</t>
    </rPh>
    <rPh sb="10" eb="13">
      <t>ヒコウリツ</t>
    </rPh>
    <phoneticPr fontId="1"/>
  </si>
  <si>
    <t>他事業所との情報共有が非効率</t>
    <rPh sb="0" eb="1">
      <t>タ</t>
    </rPh>
    <rPh sb="1" eb="4">
      <t>ジギョウショ</t>
    </rPh>
    <rPh sb="6" eb="8">
      <t>ジョウホウ</t>
    </rPh>
    <rPh sb="8" eb="10">
      <t>キョウユウ</t>
    </rPh>
    <rPh sb="11" eb="14">
      <t>ヒコウリツ</t>
    </rPh>
    <phoneticPr fontId="1"/>
  </si>
  <si>
    <t>職員の心理的負担が大きい</t>
    <rPh sb="0" eb="2">
      <t>ショクイン</t>
    </rPh>
    <rPh sb="3" eb="6">
      <t>シンリテキ</t>
    </rPh>
    <rPh sb="6" eb="8">
      <t>フタン</t>
    </rPh>
    <rPh sb="9" eb="10">
      <t>オオ</t>
    </rPh>
    <phoneticPr fontId="1"/>
  </si>
  <si>
    <t>超過勤務が多い</t>
    <rPh sb="0" eb="2">
      <t>チョウカ</t>
    </rPh>
    <rPh sb="2" eb="4">
      <t>キンム</t>
    </rPh>
    <rPh sb="5" eb="6">
      <t>オオ</t>
    </rPh>
    <phoneticPr fontId="1"/>
  </si>
  <si>
    <t>記録が不正確・不十分</t>
    <rPh sb="0" eb="2">
      <t>キロク</t>
    </rPh>
    <rPh sb="3" eb="6">
      <t>フセイカク</t>
    </rPh>
    <rPh sb="7" eb="10">
      <t>フジュウブン</t>
    </rPh>
    <phoneticPr fontId="1"/>
  </si>
  <si>
    <t>その他</t>
    <rPh sb="2" eb="3">
      <t>タ</t>
    </rPh>
    <phoneticPr fontId="1"/>
  </si>
  <si>
    <t>（自由記述）</t>
    <rPh sb="1" eb="3">
      <t>ジユウ</t>
    </rPh>
    <rPh sb="3" eb="5">
      <t>キジュツ</t>
    </rPh>
    <phoneticPr fontId="1"/>
  </si>
  <si>
    <t>①-2　導入する機器等</t>
    <rPh sb="4" eb="6">
      <t>ドウニュウ</t>
    </rPh>
    <rPh sb="8" eb="10">
      <t>キキ</t>
    </rPh>
    <rPh sb="10" eb="11">
      <t>トウ</t>
    </rPh>
    <phoneticPr fontId="1"/>
  </si>
  <si>
    <t>モバイルPC</t>
    <phoneticPr fontId="1"/>
  </si>
  <si>
    <t>※導入済み機器は「●」を、
　 今年度導入予定機器は「○」を入力ください</t>
    <rPh sb="16" eb="19">
      <t>コンネンド</t>
    </rPh>
    <phoneticPr fontId="1"/>
  </si>
  <si>
    <t>スマートフォン</t>
    <phoneticPr fontId="1"/>
  </si>
  <si>
    <t>インカム</t>
    <phoneticPr fontId="1"/>
  </si>
  <si>
    <t>介護ロボット（見守りセンサー以外）</t>
    <rPh sb="0" eb="2">
      <t>カイゴ</t>
    </rPh>
    <rPh sb="7" eb="9">
      <t>ミマモ</t>
    </rPh>
    <rPh sb="14" eb="16">
      <t>イガイ</t>
    </rPh>
    <phoneticPr fontId="1"/>
  </si>
  <si>
    <t>見守りセンサー</t>
    <rPh sb="0" eb="2">
      <t>ミマモ</t>
    </rPh>
    <phoneticPr fontId="1"/>
  </si>
  <si>
    <t>②　参考にした資料等</t>
    <rPh sb="2" eb="4">
      <t>サンコウ</t>
    </rPh>
    <rPh sb="7" eb="9">
      <t>シリョウ</t>
    </rPh>
    <rPh sb="9" eb="10">
      <t>ナド</t>
    </rPh>
    <phoneticPr fontId="1"/>
  </si>
  <si>
    <t>介護サービス事業における生産性向上に資するガイドライン</t>
    <rPh sb="0" eb="2">
      <t>カイゴ</t>
    </rPh>
    <rPh sb="6" eb="8">
      <t>ジギョウ</t>
    </rPh>
    <rPh sb="12" eb="15">
      <t>セイサンセイ</t>
    </rPh>
    <rPh sb="15" eb="17">
      <t>コウジョウ</t>
    </rPh>
    <rPh sb="18" eb="19">
      <t>シ</t>
    </rPh>
    <phoneticPr fontId="1"/>
  </si>
  <si>
    <t>介護サービス事業所におけるICT 機器・ソフトウェア導入に関する手引き</t>
    <phoneticPr fontId="1"/>
  </si>
  <si>
    <t>介護ソフトを選定・導入する際のポイント集</t>
    <phoneticPr fontId="1"/>
  </si>
  <si>
    <t>介護ロボットのパッケージ導入モデル</t>
    <phoneticPr fontId="1"/>
  </si>
  <si>
    <t>介護現場で活用されるテクノロジー便覧</t>
    <phoneticPr fontId="1"/>
  </si>
  <si>
    <t>プラットフォーム窓口や介護生産性向上総合相談センター</t>
    <rPh sb="8" eb="10">
      <t>マドグチ</t>
    </rPh>
    <rPh sb="11" eb="13">
      <t>カイゴ</t>
    </rPh>
    <rPh sb="13" eb="16">
      <t>セイサンセイ</t>
    </rPh>
    <rPh sb="16" eb="18">
      <t>コウジョウ</t>
    </rPh>
    <rPh sb="18" eb="20">
      <t>ソウゴウ</t>
    </rPh>
    <rPh sb="20" eb="22">
      <t>ソウダン</t>
    </rPh>
    <phoneticPr fontId="1"/>
  </si>
  <si>
    <t>③　研修等への参加状況</t>
    <rPh sb="2" eb="4">
      <t>ケンシュウ</t>
    </rPh>
    <rPh sb="4" eb="5">
      <t>ナド</t>
    </rPh>
    <rPh sb="7" eb="9">
      <t>サンカ</t>
    </rPh>
    <rPh sb="9" eb="11">
      <t>ジョウキョウ</t>
    </rPh>
    <phoneticPr fontId="1"/>
  </si>
  <si>
    <t>厚生労働省主催　介護現場における生産性向上推進フォーラム（オンデマンド視聴を含む）</t>
    <rPh sb="0" eb="2">
      <t>コウセイ</t>
    </rPh>
    <rPh sb="2" eb="5">
      <t>ロウドウショウ</t>
    </rPh>
    <rPh sb="5" eb="7">
      <t>シュサイ</t>
    </rPh>
    <rPh sb="8" eb="10">
      <t>カイゴ</t>
    </rPh>
    <rPh sb="10" eb="12">
      <t>ゲンバ</t>
    </rPh>
    <rPh sb="16" eb="19">
      <t>セイサンセイ</t>
    </rPh>
    <rPh sb="19" eb="21">
      <t>コウジョウ</t>
    </rPh>
    <rPh sb="21" eb="23">
      <t>スイシン</t>
    </rPh>
    <phoneticPr fontId="1"/>
  </si>
  <si>
    <t>厚生労働省主催　介護現場における生産性向上ビギナーセミナー（オンデマンド視聴を含む）</t>
    <rPh sb="0" eb="2">
      <t>コウセイ</t>
    </rPh>
    <rPh sb="2" eb="5">
      <t>ロウドウショウ</t>
    </rPh>
    <rPh sb="5" eb="7">
      <t>シュサイ</t>
    </rPh>
    <rPh sb="8" eb="10">
      <t>カイゴ</t>
    </rPh>
    <rPh sb="10" eb="12">
      <t>ゲンバ</t>
    </rPh>
    <rPh sb="16" eb="19">
      <t>セイサンセイ</t>
    </rPh>
    <rPh sb="19" eb="21">
      <t>コウジョウ</t>
    </rPh>
    <phoneticPr fontId="1"/>
  </si>
  <si>
    <t>日本介護福祉士会主催　デジタル・テクノロジー基本研修</t>
    <rPh sb="0" eb="2">
      <t>ニホン</t>
    </rPh>
    <rPh sb="2" eb="4">
      <t>カイゴ</t>
    </rPh>
    <rPh sb="4" eb="7">
      <t>フクシシ</t>
    </rPh>
    <rPh sb="7" eb="8">
      <t>カイ</t>
    </rPh>
    <rPh sb="8" eb="10">
      <t>シュサイ</t>
    </rPh>
    <phoneticPr fontId="1"/>
  </si>
  <si>
    <t>④　機器等の導入と併せて実施する取組</t>
    <rPh sb="2" eb="4">
      <t>キキ</t>
    </rPh>
    <rPh sb="4" eb="5">
      <t>トウ</t>
    </rPh>
    <rPh sb="6" eb="8">
      <t>ドウニュウ</t>
    </rPh>
    <rPh sb="9" eb="10">
      <t>アワ</t>
    </rPh>
    <rPh sb="12" eb="14">
      <t>ジッシ</t>
    </rPh>
    <rPh sb="16" eb="18">
      <t>トリクミ</t>
    </rPh>
    <phoneticPr fontId="1"/>
  </si>
  <si>
    <t>職場の環境整備の見直し（整理整頓等）</t>
    <phoneticPr fontId="1"/>
  </si>
  <si>
    <t>業務の明確化と役割分担の見直し（業務全体の流れの再構築、テクノロジーの活用等）</t>
    <phoneticPr fontId="1"/>
  </si>
  <si>
    <t>業務手順書・マニュアルの作成（申し送り等の標準化等）</t>
    <phoneticPr fontId="1"/>
  </si>
  <si>
    <t>記録・報告様式の見直し</t>
    <phoneticPr fontId="1"/>
  </si>
  <si>
    <t>情報共有の方法の見直し</t>
    <phoneticPr fontId="1"/>
  </si>
  <si>
    <t>ＯＪＴの仕組みづくり（研修の実施等）</t>
    <phoneticPr fontId="1"/>
  </si>
  <si>
    <t>理念・行動指針の徹底</t>
    <phoneticPr fontId="1"/>
  </si>
  <si>
    <t>⑤-1　文書量を半減させる予定の文書の書類</t>
    <rPh sb="4" eb="7">
      <t>ブンショリョウ</t>
    </rPh>
    <rPh sb="8" eb="10">
      <t>ハンゲン</t>
    </rPh>
    <rPh sb="13" eb="15">
      <t>ヨテイ</t>
    </rPh>
    <rPh sb="16" eb="18">
      <t>ブンショ</t>
    </rPh>
    <rPh sb="19" eb="21">
      <t>ショルイ</t>
    </rPh>
    <phoneticPr fontId="1"/>
  </si>
  <si>
    <t>利用者ごとの計画作成や記録に係る書類　（例：アセスメントシート、サービス担当者会議録）</t>
    <rPh sb="20" eb="21">
      <t>レイ</t>
    </rPh>
    <rPh sb="36" eb="39">
      <t>タントウシャ</t>
    </rPh>
    <rPh sb="39" eb="42">
      <t>カイギロク</t>
    </rPh>
    <phoneticPr fontId="1"/>
  </si>
  <si>
    <t>介護報酬の請求に関する文書　（例：サービス提供表、介護給付費明細書）</t>
    <rPh sb="15" eb="16">
      <t>レイ</t>
    </rPh>
    <rPh sb="21" eb="24">
      <t>テイキョウヒョウ</t>
    </rPh>
    <rPh sb="25" eb="27">
      <t>カイゴ</t>
    </rPh>
    <rPh sb="27" eb="30">
      <t>キュウフヒ</t>
    </rPh>
    <rPh sb="30" eb="33">
      <t>メイサイショ</t>
    </rPh>
    <phoneticPr fontId="1"/>
  </si>
  <si>
    <t>実施記録　（例：送迎の記録、入浴の記録）</t>
    <rPh sb="0" eb="2">
      <t>ジッシ</t>
    </rPh>
    <rPh sb="2" eb="4">
      <t>キロク</t>
    </rPh>
    <rPh sb="6" eb="7">
      <t>レイ</t>
    </rPh>
    <rPh sb="8" eb="10">
      <t>ソウゲイ</t>
    </rPh>
    <rPh sb="11" eb="13">
      <t>キロク</t>
    </rPh>
    <rPh sb="14" eb="16">
      <t>ニュウヨク</t>
    </rPh>
    <rPh sb="17" eb="19">
      <t>キロク</t>
    </rPh>
    <phoneticPr fontId="1"/>
  </si>
  <si>
    <t>加算に係るチェックシート、スクリーニング様式等　（例：各種スクリーニング様式等）</t>
    <rPh sb="0" eb="2">
      <t>カサン</t>
    </rPh>
    <rPh sb="3" eb="4">
      <t>カカ</t>
    </rPh>
    <rPh sb="20" eb="22">
      <t>ヨウシキ</t>
    </rPh>
    <rPh sb="22" eb="23">
      <t>ナド</t>
    </rPh>
    <rPh sb="25" eb="26">
      <t>レイ</t>
    </rPh>
    <rPh sb="27" eb="29">
      <t>カクシュ</t>
    </rPh>
    <rPh sb="36" eb="38">
      <t>ヨウシキ</t>
    </rPh>
    <rPh sb="38" eb="39">
      <t>ナド</t>
    </rPh>
    <phoneticPr fontId="1"/>
  </si>
  <si>
    <t>⑤-2　文書の具体的な枚数</t>
    <rPh sb="4" eb="6">
      <t>ブンショ</t>
    </rPh>
    <rPh sb="7" eb="10">
      <t>グタイテキ</t>
    </rPh>
    <rPh sb="11" eb="13">
      <t>マイスウ</t>
    </rPh>
    <phoneticPr fontId="1"/>
  </si>
  <si>
    <t>インポート（ＣＳＶ取込）機能の活用</t>
    <phoneticPr fontId="1"/>
  </si>
  <si>
    <t>LIFE上での直接入力</t>
    <rPh sb="4" eb="5">
      <t>ウエ</t>
    </rPh>
    <rPh sb="7" eb="9">
      <t>チョクセツ</t>
    </rPh>
    <rPh sb="9" eb="11">
      <t>ニュウリョク</t>
    </rPh>
    <phoneticPr fontId="1"/>
  </si>
  <si>
    <t>「ＳＥＣＹＲＩＴＹ　ＡＣＴＩＯＮ」宣言　　　択一</t>
    <rPh sb="17" eb="19">
      <t>センゲン</t>
    </rPh>
    <rPh sb="22" eb="24">
      <t>タクイツ</t>
    </rPh>
    <phoneticPr fontId="1"/>
  </si>
  <si>
    <t>講じている</t>
    <rPh sb="0" eb="1">
      <t>コウ</t>
    </rPh>
    <phoneticPr fontId="1"/>
  </si>
  <si>
    <t>○</t>
  </si>
  <si>
    <t>○○○○○○○○○○</t>
    <phoneticPr fontId="1"/>
  </si>
  <si>
    <t>○○訪問介護事業所</t>
    <rPh sb="2" eb="4">
      <t>ホウモン</t>
    </rPh>
    <rPh sb="4" eb="6">
      <t>カイゴ</t>
    </rPh>
    <rPh sb="6" eb="9">
      <t>ジギョウショ</t>
    </rPh>
    <phoneticPr fontId="1"/>
  </si>
  <si>
    <t>12千葉県</t>
  </si>
  <si>
    <t>○○市５－１５</t>
    <rPh sb="2" eb="3">
      <t>シ</t>
    </rPh>
    <phoneticPr fontId="1"/>
  </si>
  <si>
    <t>110_訪問介護</t>
  </si>
  <si>
    <t>31名～</t>
  </si>
  <si>
    <t>1～10名</t>
  </si>
  <si>
    <t>●</t>
  </si>
  <si>
    <r>
      <t>（自由記述）</t>
    </r>
    <r>
      <rPr>
        <sz val="12"/>
        <color rgb="FFFF0000"/>
        <rFont val="ＭＳ Ｐゴシック"/>
        <family val="3"/>
        <charset val="128"/>
      </rPr>
      <t>操作研修の実施</t>
    </r>
    <rPh sb="1" eb="3">
      <t>ジユウ</t>
    </rPh>
    <rPh sb="3" eb="5">
      <t>キジュツ</t>
    </rPh>
    <rPh sb="6" eb="8">
      <t>ソウサ</t>
    </rPh>
    <rPh sb="8" eb="10">
      <t>ケンシュウ</t>
    </rPh>
    <rPh sb="11" eb="13">
      <t>ジッシ</t>
    </rPh>
    <phoneticPr fontId="1"/>
  </si>
  <si>
    <t>１５１～２００</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</si>
  <si>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</si>
  <si>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</si>
  <si>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</si>
  <si>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</si>
  <si>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</si>
  <si>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</si>
  <si>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</si>
  <si>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</si>
  <si>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</si>
  <si>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</si>
  <si>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</si>
  <si>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</si>
  <si>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</si>
  <si>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</si>
  <si>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</si>
  <si>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</si>
  <si>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</si>
  <si>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</si>
  <si>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</si>
  <si>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</si>
  <si>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</si>
  <si>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</si>
  <si>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</si>
  <si>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</si>
  <si>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</si>
  <si>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</si>
  <si>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</si>
  <si>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</si>
  <si>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</si>
  <si>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</si>
  <si>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</si>
  <si>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</si>
  <si>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</si>
  <si>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</si>
  <si>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</si>
  <si>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</si>
  <si>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</si>
  <si>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</si>
  <si>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</si>
  <si>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</si>
  <si>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</si>
  <si>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</si>
  <si>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</si>
  <si>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</si>
  <si>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</si>
  <si>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</si>
  <si>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</si>
  <si>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</si>
  <si>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</si>
  <si>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</si>
  <si>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</si>
  <si>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</si>
  <si>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</si>
  <si>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</si>
  <si>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</si>
  <si>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</si>
  <si>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</si>
  <si>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</si>
  <si>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</si>
  <si>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</si>
  <si>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</si>
  <si>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</si>
  <si>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</si>
  <si>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</si>
  <si>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</si>
  <si>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</si>
  <si>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</si>
  <si>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</si>
  <si>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</si>
  <si>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</si>
  <si>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</si>
  <si>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</si>
  <si>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</si>
  <si>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</si>
  <si>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</si>
  <si>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</si>
  <si>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</si>
  <si>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</si>
  <si>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20長野県</t>
  </si>
  <si>
    <t>361_地域密着型特定施設入居者生活介護（有料老人ホーム）</t>
  </si>
  <si>
    <t>21岐阜県</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</si>
  <si>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</si>
  <si>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</si>
  <si>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</si>
  <si>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</si>
  <si>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</si>
  <si>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</si>
  <si>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</si>
  <si>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</si>
  <si>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</si>
  <si>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</si>
  <si>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</si>
  <si>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</si>
  <si>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</si>
  <si>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</si>
  <si>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</si>
  <si>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</si>
  <si>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</si>
  <si>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</si>
  <si>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</si>
  <si>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</si>
  <si>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</si>
  <si>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</si>
  <si>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</si>
  <si>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</si>
  <si>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</si>
  <si>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</si>
  <si>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</si>
  <si>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</si>
  <si>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</si>
  <si>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</si>
  <si>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</si>
  <si>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</si>
  <si>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</si>
  <si>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</si>
  <si>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</si>
  <si>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</si>
  <si>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</si>
  <si>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</si>
  <si>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</si>
  <si>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</si>
  <si>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介護ソフト等</t>
    <rPh sb="0" eb="2">
      <t>カイゴ</t>
    </rPh>
    <rPh sb="5" eb="6">
      <t>トウ</t>
    </rPh>
    <phoneticPr fontId="1"/>
  </si>
  <si>
    <t>タブレット情報端末</t>
    <rPh sb="5" eb="7">
      <t>ジョウホウ</t>
    </rPh>
    <rPh sb="7" eb="9">
      <t>タンマツ</t>
    </rPh>
    <phoneticPr fontId="1"/>
  </si>
  <si>
    <t>通信環境機器等</t>
    <rPh sb="0" eb="2">
      <t>ツウシン</t>
    </rPh>
    <rPh sb="2" eb="4">
      <t>カンキョウ</t>
    </rPh>
    <rPh sb="4" eb="6">
      <t>キキ</t>
    </rPh>
    <rPh sb="6" eb="7">
      <t>トウ</t>
    </rPh>
    <phoneticPr fontId="3"/>
  </si>
  <si>
    <t>⑤-1　文書量を半減させる予定の文書の書類</t>
    <phoneticPr fontId="1"/>
  </si>
  <si>
    <t>※どちらかに○を付けてください。</t>
    <phoneticPr fontId="1"/>
  </si>
  <si>
    <t>320_認知症対応型共同生活介護</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</si>
  <si>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</si>
  <si>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337_特定施設入居者生活介護（サービス付き高齢者向け住宅・外部サービス利用型）</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</si>
  <si>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</si>
  <si>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</si>
  <si>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362_地域密着型特定施設入居者生活介護（軽費老人ホーム）</t>
    <phoneticPr fontId="1"/>
  </si>
  <si>
    <t>【書類作成・提出にかかる留意事項】</t>
    <rPh sb="1" eb="3">
      <t>ショルイ</t>
    </rPh>
    <rPh sb="3" eb="5">
      <t>サクセイ</t>
    </rPh>
    <rPh sb="6" eb="8">
      <t>テイシュツ</t>
    </rPh>
    <rPh sb="12" eb="14">
      <t>リュウイ</t>
    </rPh>
    <rPh sb="14" eb="16">
      <t>ジコウ</t>
    </rPh>
    <phoneticPr fontId="10"/>
  </si>
  <si>
    <t>・押印は不要とします。</t>
    <rPh sb="1" eb="3">
      <t>オウイン</t>
    </rPh>
    <rPh sb="4" eb="6">
      <t>フヨウ</t>
    </rPh>
    <phoneticPr fontId="10"/>
  </si>
  <si>
    <t>・ただし、提出書類の信用性を担保するため、「文書発行責任者欄」及び</t>
    <rPh sb="5" eb="7">
      <t>テイシュツ</t>
    </rPh>
    <rPh sb="7" eb="9">
      <t>ショルイ</t>
    </rPh>
    <rPh sb="10" eb="13">
      <t>シンヨウセイ</t>
    </rPh>
    <rPh sb="14" eb="16">
      <t>タンポ</t>
    </rPh>
    <rPh sb="22" eb="24">
      <t>ブンショ</t>
    </rPh>
    <rPh sb="24" eb="26">
      <t>ハッコウ</t>
    </rPh>
    <rPh sb="26" eb="29">
      <t>セキニンシャ</t>
    </rPh>
    <rPh sb="29" eb="30">
      <t>ラン</t>
    </rPh>
    <rPh sb="31" eb="32">
      <t>オヨ</t>
    </rPh>
    <phoneticPr fontId="10"/>
  </si>
  <si>
    <t xml:space="preserve"> 「書類作成担当者欄」を設けますので、提出の際は、必ずすべて記入してください。</t>
    <rPh sb="19" eb="21">
      <t>テイシュツ</t>
    </rPh>
    <rPh sb="22" eb="23">
      <t>サイ</t>
    </rPh>
    <rPh sb="25" eb="26">
      <t>カナラ</t>
    </rPh>
    <phoneticPr fontId="10"/>
  </si>
  <si>
    <t>　→E-mailでの提出の場合は、「開封通知」をつけること（提出先：kaigo@pref.ishikawa.lg.jp）</t>
    <rPh sb="10" eb="12">
      <t>テイシュツ</t>
    </rPh>
    <rPh sb="13" eb="15">
      <t>バアイ</t>
    </rPh>
    <rPh sb="18" eb="20">
      <t>カイフウ</t>
    </rPh>
    <rPh sb="20" eb="22">
      <t>ツウチ</t>
    </rPh>
    <rPh sb="30" eb="32">
      <t>テイシュツ</t>
    </rPh>
    <rPh sb="32" eb="33">
      <t>サキ</t>
    </rPh>
    <phoneticPr fontId="10"/>
  </si>
  <si>
    <t>・書類作成担当者欄記載内容と送信元の情報を必ず一致させること。</t>
    <rPh sb="9" eb="11">
      <t>キサイ</t>
    </rPh>
    <rPh sb="11" eb="13">
      <t>ナイヨウ</t>
    </rPh>
    <rPh sb="14" eb="17">
      <t>ソウシンモト</t>
    </rPh>
    <rPh sb="18" eb="20">
      <t>ジョウホウ</t>
    </rPh>
    <rPh sb="21" eb="22">
      <t>カナラ</t>
    </rPh>
    <rPh sb="23" eb="25">
      <t>イッチ</t>
    </rPh>
    <phoneticPr fontId="10"/>
  </si>
  <si>
    <t>　→所在地、所属、担当者欄＝郵送送信元</t>
    <rPh sb="2" eb="5">
      <t>ショザイチ</t>
    </rPh>
    <rPh sb="6" eb="8">
      <t>ショゾク</t>
    </rPh>
    <rPh sb="9" eb="12">
      <t>タントウシャ</t>
    </rPh>
    <rPh sb="12" eb="13">
      <t>ラン</t>
    </rPh>
    <rPh sb="14" eb="16">
      <t>ユウソウ</t>
    </rPh>
    <rPh sb="16" eb="19">
      <t>ソウシンモト</t>
    </rPh>
    <phoneticPr fontId="10"/>
  </si>
  <si>
    <t>　→E-mail欄＝送信元アドレス</t>
    <rPh sb="8" eb="9">
      <t>ラン</t>
    </rPh>
    <rPh sb="10" eb="13">
      <t>ソウシンモト</t>
    </rPh>
    <phoneticPr fontId="10"/>
  </si>
  <si>
    <t>　→ＦＡＸ番号欄＝ＦＡＸに刻印されるＦＡＸ番号</t>
    <rPh sb="5" eb="7">
      <t>バンゴウ</t>
    </rPh>
    <rPh sb="7" eb="8">
      <t>ラン</t>
    </rPh>
    <rPh sb="13" eb="15">
      <t>コクイン</t>
    </rPh>
    <rPh sb="21" eb="23">
      <t>バンゴウ</t>
    </rPh>
    <phoneticPr fontId="10"/>
  </si>
  <si>
    <t>（様式第１号）</t>
    <rPh sb="1" eb="3">
      <t>ヨウシキ</t>
    </rPh>
    <rPh sb="3" eb="4">
      <t>ダイ</t>
    </rPh>
    <rPh sb="5" eb="6">
      <t>ゴウ</t>
    </rPh>
    <phoneticPr fontId="10"/>
  </si>
  <si>
    <t>番号</t>
    <rPh sb="0" eb="1">
      <t>バン</t>
    </rPh>
    <rPh sb="1" eb="2">
      <t>ゴウ</t>
    </rPh>
    <phoneticPr fontId="10"/>
  </si>
  <si>
    <t>令和　　年　　月　　日</t>
    <rPh sb="0" eb="2">
      <t>レイワ</t>
    </rPh>
    <rPh sb="4" eb="5">
      <t>ネン</t>
    </rPh>
    <rPh sb="7" eb="8">
      <t>ガツ</t>
    </rPh>
    <rPh sb="10" eb="11">
      <t>ニチ</t>
    </rPh>
    <phoneticPr fontId="10"/>
  </si>
  <si>
    <t>　石川県知事　様</t>
    <rPh sb="1" eb="4">
      <t>イシカワケン</t>
    </rPh>
    <rPh sb="4" eb="6">
      <t>チジ</t>
    </rPh>
    <rPh sb="7" eb="8">
      <t>サマ</t>
    </rPh>
    <phoneticPr fontId="10"/>
  </si>
  <si>
    <t>（〒</t>
    <phoneticPr fontId="10"/>
  </si>
  <si>
    <t>-</t>
    <phoneticPr fontId="10"/>
  </si>
  <si>
    <t>)</t>
    <phoneticPr fontId="10"/>
  </si>
  <si>
    <t>法人所在地</t>
    <rPh sb="0" eb="2">
      <t>ホウジン</t>
    </rPh>
    <phoneticPr fontId="10"/>
  </si>
  <si>
    <t>法人名</t>
    <rPh sb="0" eb="3">
      <t>ホウジンメイ</t>
    </rPh>
    <phoneticPr fontId="10"/>
  </si>
  <si>
    <t>代表者職氏名</t>
    <rPh sb="3" eb="4">
      <t>ショク</t>
    </rPh>
    <phoneticPr fontId="10"/>
  </si>
  <si>
    <t>←押印は不要です。</t>
    <rPh sb="1" eb="3">
      <t>オウイン</t>
    </rPh>
    <rPh sb="4" eb="6">
      <t>フヨウ</t>
    </rPh>
    <phoneticPr fontId="10"/>
  </si>
  <si>
    <t>令和　</t>
    <rPh sb="0" eb="2">
      <t>レイワ</t>
    </rPh>
    <phoneticPr fontId="10"/>
  </si>
  <si>
    <t>年度において、下記のとおり事業を実施したいので、補助金</t>
  </si>
  <si>
    <t>円を</t>
  </si>
  <si>
    <t>　　　　　　</t>
    <phoneticPr fontId="10"/>
  </si>
  <si>
    <t>補助金交付要綱の規定により関係書類を添えて申請いたします。</t>
    <rPh sb="0" eb="3">
      <t>ホジョキン</t>
    </rPh>
    <rPh sb="3" eb="5">
      <t>コウフ</t>
    </rPh>
    <rPh sb="5" eb="7">
      <t>ヨウコウ</t>
    </rPh>
    <rPh sb="8" eb="10">
      <t>キテイ</t>
    </rPh>
    <rPh sb="13" eb="15">
      <t>カンケイ</t>
    </rPh>
    <rPh sb="15" eb="17">
      <t>ショルイ</t>
    </rPh>
    <phoneticPr fontId="10"/>
  </si>
  <si>
    <t>記</t>
    <rPh sb="0" eb="1">
      <t>キ</t>
    </rPh>
    <phoneticPr fontId="10"/>
  </si>
  <si>
    <t>１　事業の目的</t>
    <rPh sb="2" eb="4">
      <t>ジギョウ</t>
    </rPh>
    <rPh sb="5" eb="7">
      <t>モクテキ</t>
    </rPh>
    <phoneticPr fontId="10"/>
  </si>
  <si>
    <t>２　事業の概要</t>
    <rPh sb="2" eb="4">
      <t>ジギョウ</t>
    </rPh>
    <rPh sb="5" eb="7">
      <t>ガイヨウ</t>
    </rPh>
    <phoneticPr fontId="10"/>
  </si>
  <si>
    <t>（別紙１－１）のとおり</t>
    <phoneticPr fontId="10"/>
  </si>
  <si>
    <t>３　補助金所要額</t>
    <rPh sb="2" eb="5">
      <t>ホジョキン</t>
    </rPh>
    <rPh sb="5" eb="7">
      <t>ショヨウ</t>
    </rPh>
    <rPh sb="7" eb="8">
      <t>ガク</t>
    </rPh>
    <phoneticPr fontId="10"/>
  </si>
  <si>
    <t>（別紙１－２）のとおり</t>
    <phoneticPr fontId="10"/>
  </si>
  <si>
    <t>４　事業実施時期</t>
    <rPh sb="2" eb="4">
      <t>ジギョウ</t>
    </rPh>
    <rPh sb="4" eb="6">
      <t>ジッシ</t>
    </rPh>
    <rPh sb="6" eb="8">
      <t>ジキ</t>
    </rPh>
    <phoneticPr fontId="10"/>
  </si>
  <si>
    <t>着手予定</t>
    <phoneticPr fontId="10"/>
  </si>
  <si>
    <t>令和</t>
    <phoneticPr fontId="10"/>
  </si>
  <si>
    <t>年</t>
    <rPh sb="0" eb="1">
      <t>ネン</t>
    </rPh>
    <phoneticPr fontId="10"/>
  </si>
  <si>
    <t>月</t>
    <rPh sb="0" eb="1">
      <t>ツキ</t>
    </rPh>
    <phoneticPr fontId="10"/>
  </si>
  <si>
    <t>日</t>
    <rPh sb="0" eb="1">
      <t>ヒ</t>
    </rPh>
    <phoneticPr fontId="10"/>
  </si>
  <si>
    <t>←発注又は契約締結予定日をご記入ください。</t>
    <rPh sb="1" eb="3">
      <t>ハッチュウ</t>
    </rPh>
    <rPh sb="3" eb="4">
      <t>マタ</t>
    </rPh>
    <rPh sb="5" eb="9">
      <t>ケイヤクテイケツ</t>
    </rPh>
    <rPh sb="9" eb="11">
      <t>ヨテイ</t>
    </rPh>
    <rPh sb="11" eb="12">
      <t>ビ</t>
    </rPh>
    <rPh sb="14" eb="16">
      <t>キニュウ</t>
    </rPh>
    <phoneticPr fontId="10"/>
  </si>
  <si>
    <t>完了予定</t>
    <rPh sb="0" eb="2">
      <t>カンリョウ</t>
    </rPh>
    <rPh sb="2" eb="4">
      <t>ヨテイ</t>
    </rPh>
    <phoneticPr fontId="10"/>
  </si>
  <si>
    <t>←支払いまで終わる見込みの日付をご記入ください。</t>
    <rPh sb="1" eb="3">
      <t>シハラ</t>
    </rPh>
    <rPh sb="6" eb="7">
      <t>オ</t>
    </rPh>
    <rPh sb="9" eb="11">
      <t>ミコ</t>
    </rPh>
    <rPh sb="13" eb="15">
      <t>ヒヅケ</t>
    </rPh>
    <rPh sb="17" eb="19">
      <t>キニュウ</t>
    </rPh>
    <phoneticPr fontId="10"/>
  </si>
  <si>
    <t>５　収支予算</t>
    <rPh sb="2" eb="4">
      <t>シュウシ</t>
    </rPh>
    <rPh sb="4" eb="6">
      <t>ヨサン</t>
    </rPh>
    <phoneticPr fontId="10"/>
  </si>
  <si>
    <t>（別紙１－３）のとおり</t>
    <phoneticPr fontId="10"/>
  </si>
  <si>
    <t>６　添付書類</t>
    <phoneticPr fontId="10"/>
  </si>
  <si>
    <t>※「発行責任者」とは法人の代表者や事務管理部門の長など発行にあたり責任を有する者</t>
    <rPh sb="2" eb="7">
      <t>ハッコウセキニンシャ</t>
    </rPh>
    <rPh sb="17" eb="19">
      <t>ジム</t>
    </rPh>
    <rPh sb="19" eb="21">
      <t>カンリ</t>
    </rPh>
    <rPh sb="24" eb="25">
      <t>オサ</t>
    </rPh>
    <phoneticPr fontId="10"/>
  </si>
  <si>
    <t>発行責任者</t>
    <rPh sb="0" eb="2">
      <t>ハッコウ</t>
    </rPh>
    <rPh sb="2" eb="5">
      <t>セキニンシャ</t>
    </rPh>
    <phoneticPr fontId="10"/>
  </si>
  <si>
    <t>所　属</t>
    <rPh sb="0" eb="1">
      <t>ショ</t>
    </rPh>
    <rPh sb="2" eb="3">
      <t>ゾク</t>
    </rPh>
    <phoneticPr fontId="10"/>
  </si>
  <si>
    <t>書類作成担当者</t>
    <rPh sb="0" eb="2">
      <t>ショルイ</t>
    </rPh>
    <rPh sb="2" eb="4">
      <t>サクセイ</t>
    </rPh>
    <rPh sb="4" eb="7">
      <t>タントウシャ</t>
    </rPh>
    <phoneticPr fontId="10"/>
  </si>
  <si>
    <t>「書類作成担当者」とは事務を担当する者</t>
    <rPh sb="1" eb="3">
      <t>ショルイ</t>
    </rPh>
    <rPh sb="3" eb="5">
      <t>サクセイ</t>
    </rPh>
    <rPh sb="5" eb="8">
      <t>タントウシャ</t>
    </rPh>
    <rPh sb="18" eb="19">
      <t>モノ</t>
    </rPh>
    <phoneticPr fontId="10"/>
  </si>
  <si>
    <t>所在地</t>
    <rPh sb="0" eb="3">
      <t>ショザイチ</t>
    </rPh>
    <phoneticPr fontId="10"/>
  </si>
  <si>
    <t>←郵送で提出する場合は、送信元の所在地と一致させてください。</t>
    <rPh sb="1" eb="3">
      <t>ユウソウ</t>
    </rPh>
    <rPh sb="4" eb="6">
      <t>テイシュツ</t>
    </rPh>
    <rPh sb="8" eb="10">
      <t>バアイ</t>
    </rPh>
    <rPh sb="12" eb="15">
      <t>ソウシンモト</t>
    </rPh>
    <rPh sb="16" eb="19">
      <t>ショザイチ</t>
    </rPh>
    <rPh sb="20" eb="22">
      <t>イッチ</t>
    </rPh>
    <phoneticPr fontId="10"/>
  </si>
  <si>
    <t>氏　名</t>
    <rPh sb="0" eb="1">
      <t>シ</t>
    </rPh>
    <rPh sb="2" eb="3">
      <t>ナ</t>
    </rPh>
    <phoneticPr fontId="10"/>
  </si>
  <si>
    <t>電話番号</t>
    <rPh sb="0" eb="2">
      <t>デンワ</t>
    </rPh>
    <rPh sb="2" eb="4">
      <t>バンゴウ</t>
    </rPh>
    <phoneticPr fontId="10"/>
  </si>
  <si>
    <t>←直通番号を記入してください。</t>
    <rPh sb="1" eb="3">
      <t>チョクツウ</t>
    </rPh>
    <rPh sb="3" eb="5">
      <t>バンゴウ</t>
    </rPh>
    <rPh sb="6" eb="8">
      <t>キニュウ</t>
    </rPh>
    <phoneticPr fontId="10"/>
  </si>
  <si>
    <t>FAX番号</t>
    <rPh sb="3" eb="5">
      <t>バンゴウ</t>
    </rPh>
    <phoneticPr fontId="10"/>
  </si>
  <si>
    <t>E-mail</t>
    <phoneticPr fontId="10"/>
  </si>
  <si>
    <t>←E-mailで提出する場合は、送信元のアドレスと一致させてください。</t>
    <rPh sb="8" eb="10">
      <t>テイシュツ</t>
    </rPh>
    <rPh sb="12" eb="14">
      <t>バアイ</t>
    </rPh>
    <rPh sb="16" eb="19">
      <t>ソウシンモト</t>
    </rPh>
    <rPh sb="25" eb="27">
      <t>イッチ</t>
    </rPh>
    <phoneticPr fontId="10"/>
  </si>
  <si>
    <t>法人名</t>
    <rPh sb="0" eb="2">
      <t>ホウジン</t>
    </rPh>
    <rPh sb="2" eb="3">
      <t>メイ</t>
    </rPh>
    <phoneticPr fontId="10"/>
  </si>
  <si>
    <t>：</t>
    <phoneticPr fontId="10"/>
  </si>
  <si>
    <t>事業所名</t>
    <rPh sb="0" eb="3">
      <t>ジギョウショ</t>
    </rPh>
    <rPh sb="3" eb="4">
      <t>メイ</t>
    </rPh>
    <phoneticPr fontId="10"/>
  </si>
  <si>
    <t>事業所番号</t>
    <rPh sb="0" eb="3">
      <t>ジギョウショ</t>
    </rPh>
    <rPh sb="3" eb="5">
      <t>バンゴウ</t>
    </rPh>
    <phoneticPr fontId="10"/>
  </si>
  <si>
    <t>サービス種別</t>
    <rPh sb="4" eb="6">
      <t>シュベツ</t>
    </rPh>
    <phoneticPr fontId="10"/>
  </si>
  <si>
    <t>導入台数</t>
    <rPh sb="0" eb="2">
      <t>ドウニュウ</t>
    </rPh>
    <rPh sb="2" eb="4">
      <t>ダイスウ</t>
    </rPh>
    <phoneticPr fontId="10"/>
  </si>
  <si>
    <t>購入、リースの別</t>
    <rPh sb="0" eb="2">
      <t>コウニュウ</t>
    </rPh>
    <rPh sb="7" eb="8">
      <t>ベツ</t>
    </rPh>
    <phoneticPr fontId="10"/>
  </si>
  <si>
    <t>リース・レンタルの契約(予定)期間</t>
    <phoneticPr fontId="10"/>
  </si>
  <si>
    <t>　年　　月　　日</t>
    <rPh sb="1" eb="2">
      <t>ネン</t>
    </rPh>
    <rPh sb="4" eb="5">
      <t>ガツ</t>
    </rPh>
    <rPh sb="7" eb="8">
      <t>ニチ</t>
    </rPh>
    <phoneticPr fontId="10"/>
  </si>
  <si>
    <t>年　　月　　日から
年　　月　　日まで</t>
    <phoneticPr fontId="10"/>
  </si>
  <si>
    <t>その他</t>
    <rPh sb="2" eb="3">
      <t>タ</t>
    </rPh>
    <phoneticPr fontId="10"/>
  </si>
  <si>
    <t>介護医療院</t>
    <rPh sb="0" eb="2">
      <t>カイゴ</t>
    </rPh>
    <rPh sb="2" eb="4">
      <t>イリョウ</t>
    </rPh>
    <rPh sb="4" eb="5">
      <t>イン</t>
    </rPh>
    <phoneticPr fontId="20"/>
  </si>
  <si>
    <t>特定施設入居者生活介護</t>
    <rPh sb="0" eb="2">
      <t>トクテイ</t>
    </rPh>
    <rPh sb="2" eb="4">
      <t>シセツ</t>
    </rPh>
    <rPh sb="4" eb="7">
      <t>ニュウキョシャ</t>
    </rPh>
    <rPh sb="7" eb="9">
      <t>セイカツ</t>
    </rPh>
    <rPh sb="9" eb="11">
      <t>カイゴ</t>
    </rPh>
    <phoneticPr fontId="20"/>
  </si>
  <si>
    <t>福祉用具貸与・特定福祉用具販売</t>
    <phoneticPr fontId="10"/>
  </si>
  <si>
    <t>介護予防支援</t>
    <rPh sb="0" eb="6">
      <t>カイゴヨボウシエン</t>
    </rPh>
    <phoneticPr fontId="10"/>
  </si>
  <si>
    <t>購入</t>
    <rPh sb="0" eb="2">
      <t>コウニュウ</t>
    </rPh>
    <phoneticPr fontId="10"/>
  </si>
  <si>
    <t>契約締結(予定)日</t>
    <phoneticPr fontId="10"/>
  </si>
  <si>
    <t>納品(予定)日</t>
    <phoneticPr fontId="10"/>
  </si>
  <si>
    <t>Ｗｉ－Ｆｉ工事予定期間</t>
  </si>
  <si>
    <t>（契約）　　年　　月　　日
（納品）　　年　　月　　日</t>
    <rPh sb="1" eb="3">
      <t>ケイヤク</t>
    </rPh>
    <rPh sb="6" eb="7">
      <t>ネン</t>
    </rPh>
    <rPh sb="9" eb="10">
      <t>ツキ</t>
    </rPh>
    <rPh sb="12" eb="13">
      <t>ヒ</t>
    </rPh>
    <rPh sb="15" eb="17">
      <t>ノウヒン</t>
    </rPh>
    <rPh sb="20" eb="21">
      <t>ネン</t>
    </rPh>
    <rPh sb="23" eb="24">
      <t>ツキ</t>
    </rPh>
    <rPh sb="26" eb="27">
      <t>ヒ</t>
    </rPh>
    <phoneticPr fontId="10"/>
  </si>
  <si>
    <t>ケアの質の維持・向上や職員の休憩時間の確保等の負担軽減に資する具体的な取組</t>
    <rPh sb="3" eb="4">
      <t>シツ</t>
    </rPh>
    <rPh sb="5" eb="7">
      <t>イジ</t>
    </rPh>
    <rPh sb="8" eb="10">
      <t>コウジョウ</t>
    </rPh>
    <rPh sb="11" eb="13">
      <t>ショクイン</t>
    </rPh>
    <rPh sb="14" eb="16">
      <t>キュウケイ</t>
    </rPh>
    <rPh sb="16" eb="18">
      <t>ジカン</t>
    </rPh>
    <rPh sb="19" eb="21">
      <t>カクホ</t>
    </rPh>
    <rPh sb="21" eb="22">
      <t>トウ</t>
    </rPh>
    <rPh sb="23" eb="25">
      <t>フタン</t>
    </rPh>
    <rPh sb="25" eb="27">
      <t>ケイゲン</t>
    </rPh>
    <rPh sb="28" eb="29">
      <t>シ</t>
    </rPh>
    <rPh sb="31" eb="34">
      <t>グタイテキ</t>
    </rPh>
    <rPh sb="35" eb="37">
      <t>トリクミ</t>
    </rPh>
    <phoneticPr fontId="10"/>
  </si>
  <si>
    <t xml:space="preserve">(※)取組内容について、具体的に記載すること
</t>
    <rPh sb="3" eb="5">
      <t>トリクミ</t>
    </rPh>
    <rPh sb="5" eb="7">
      <t>ナイヨウ</t>
    </rPh>
    <rPh sb="12" eb="15">
      <t>グタイテキ</t>
    </rPh>
    <rPh sb="16" eb="18">
      <t>キサイ</t>
    </rPh>
    <phoneticPr fontId="10"/>
  </si>
  <si>
    <t>　　　　　　　　　　　　　　　　　　　</t>
    <phoneticPr fontId="10"/>
  </si>
  <si>
    <t>リース</t>
    <phoneticPr fontId="10"/>
  </si>
  <si>
    <t>事業所名</t>
    <rPh sb="0" eb="3">
      <t>ジギョウショ</t>
    </rPh>
    <rPh sb="3" eb="4">
      <t>メイ</t>
    </rPh>
    <phoneticPr fontId="1"/>
  </si>
  <si>
    <t>A</t>
    <phoneticPr fontId="1"/>
  </si>
  <si>
    <t>Ｇ</t>
    <phoneticPr fontId="1"/>
  </si>
  <si>
    <t>円</t>
    <rPh sb="0" eb="1">
      <t>エン</t>
    </rPh>
    <phoneticPr fontId="10"/>
  </si>
  <si>
    <t>合計</t>
    <rPh sb="0" eb="2">
      <t>ゴウケイ</t>
    </rPh>
    <phoneticPr fontId="1"/>
  </si>
  <si>
    <t>Ａ</t>
    <phoneticPr fontId="1"/>
  </si>
  <si>
    <t>Ｂ</t>
    <phoneticPr fontId="1"/>
  </si>
  <si>
    <t>（収入）</t>
    <rPh sb="1" eb="3">
      <t>シュウニュウ</t>
    </rPh>
    <phoneticPr fontId="10"/>
  </si>
  <si>
    <t>（単位：円）</t>
    <rPh sb="1" eb="3">
      <t>タンイ</t>
    </rPh>
    <rPh sb="4" eb="5">
      <t>エン</t>
    </rPh>
    <phoneticPr fontId="10"/>
  </si>
  <si>
    <t>科　　目</t>
    <rPh sb="0" eb="1">
      <t>カ</t>
    </rPh>
    <rPh sb="3" eb="4">
      <t>メ</t>
    </rPh>
    <phoneticPr fontId="10"/>
  </si>
  <si>
    <t>金　　額</t>
    <rPh sb="0" eb="1">
      <t>キン</t>
    </rPh>
    <rPh sb="3" eb="4">
      <t>ガク</t>
    </rPh>
    <phoneticPr fontId="10"/>
  </si>
  <si>
    <t>摘　　要</t>
    <rPh sb="0" eb="1">
      <t>チャク</t>
    </rPh>
    <rPh sb="3" eb="4">
      <t>ヨウ</t>
    </rPh>
    <phoneticPr fontId="10"/>
  </si>
  <si>
    <t>石川県補助金</t>
    <rPh sb="0" eb="3">
      <t>イシカワケン</t>
    </rPh>
    <rPh sb="3" eb="6">
      <t>ホジョキン</t>
    </rPh>
    <phoneticPr fontId="10"/>
  </si>
  <si>
    <t>自己資金</t>
    <rPh sb="0" eb="2">
      <t>ジコ</t>
    </rPh>
    <rPh sb="2" eb="4">
      <t>シキン</t>
    </rPh>
    <phoneticPr fontId="10"/>
  </si>
  <si>
    <t>計</t>
    <rPh sb="0" eb="1">
      <t>ケイ</t>
    </rPh>
    <phoneticPr fontId="10"/>
  </si>
  <si>
    <t>（支出）</t>
    <rPh sb="1" eb="3">
      <t>シシュツ</t>
    </rPh>
    <phoneticPr fontId="10"/>
  </si>
  <si>
    <t>　上記について、相違ないことを証明します。</t>
    <rPh sb="1" eb="3">
      <t>ジョウキ</t>
    </rPh>
    <rPh sb="8" eb="10">
      <t>ソウイ</t>
    </rPh>
    <rPh sb="15" eb="17">
      <t>ショウメイ</t>
    </rPh>
    <phoneticPr fontId="10"/>
  </si>
  <si>
    <t>代表者職氏名</t>
    <rPh sb="0" eb="3">
      <t>ダイヒョウシャ</t>
    </rPh>
    <rPh sb="3" eb="4">
      <t>ショク</t>
    </rPh>
    <rPh sb="4" eb="6">
      <t>シメイ</t>
    </rPh>
    <phoneticPr fontId="10"/>
  </si>
  <si>
    <t>（様式第１－５号）</t>
    <rPh sb="1" eb="3">
      <t>ヨウシキ</t>
    </rPh>
    <rPh sb="3" eb="4">
      <t>ダイ</t>
    </rPh>
    <rPh sb="7" eb="8">
      <t>ゴウ</t>
    </rPh>
    <phoneticPr fontId="10"/>
  </si>
  <si>
    <t>誓約書</t>
    <rPh sb="0" eb="3">
      <t>セイヤクショ</t>
    </rPh>
    <phoneticPr fontId="10"/>
  </si>
  <si>
    <t>令和</t>
    <rPh sb="0" eb="2">
      <t>レイワ</t>
    </rPh>
    <phoneticPr fontId="1"/>
  </si>
  <si>
    <t>下記の事項について誓約します。</t>
    <phoneticPr fontId="10"/>
  </si>
  <si>
    <t>（職員の賃金への還元及び周知）</t>
    <rPh sb="1" eb="3">
      <t>ショクイン</t>
    </rPh>
    <rPh sb="4" eb="6">
      <t>チンギン</t>
    </rPh>
    <rPh sb="8" eb="10">
      <t>カンゲン</t>
    </rPh>
    <rPh sb="10" eb="11">
      <t>オヨ</t>
    </rPh>
    <rPh sb="12" eb="14">
      <t>シュウチ</t>
    </rPh>
    <phoneticPr fontId="20"/>
  </si>
  <si>
    <t>本事業による導入・活用により、業務の改善・効率化等が進められ、職員の業務負担</t>
    <phoneticPr fontId="1"/>
  </si>
  <si>
    <t>軽減やサービスの質の向上など生産性向上が図られるとともに、収支の改善が図られた</t>
    <phoneticPr fontId="1"/>
  </si>
  <si>
    <t>場合には、職員の賃金へも適切に還元することとし、その旨を職員等に周知すること。</t>
    <phoneticPr fontId="1"/>
  </si>
  <si>
    <t>（SECURITY ACTION の宣言）</t>
    <rPh sb="18" eb="20">
      <t>センゲン</t>
    </rPh>
    <phoneticPr fontId="20"/>
  </si>
  <si>
    <t xml:space="preserve"> 独立行政法人情報処理推進機構（IPA）が実施する「SECURITY ACTION」（※）の</t>
    <phoneticPr fontId="1"/>
  </si>
  <si>
    <t>「★一つ星」又は「★★二つ星」のいずれかを宣言すること。</t>
    <phoneticPr fontId="1"/>
  </si>
  <si>
    <t>※「SECURITY ACTION」の自己宣言をしていることが分かる書類を添付すること。</t>
    <phoneticPr fontId="1"/>
  </si>
  <si>
    <t>（LIFEへの協力）</t>
    <rPh sb="7" eb="9">
      <t>キョウリョク</t>
    </rPh>
    <phoneticPr fontId="20"/>
  </si>
  <si>
    <t>科学的介護情報システム（LIFE）による情報収集に協力すること。</t>
    <phoneticPr fontId="1"/>
  </si>
  <si>
    <t>（他補助金等の助成の確認）</t>
    <rPh sb="1" eb="2">
      <t>ホカ</t>
    </rPh>
    <rPh sb="2" eb="5">
      <t>ホジョキン</t>
    </rPh>
    <rPh sb="5" eb="6">
      <t>トウ</t>
    </rPh>
    <rPh sb="7" eb="9">
      <t>ジョセイ</t>
    </rPh>
    <rPh sb="10" eb="12">
      <t>カクニン</t>
    </rPh>
    <phoneticPr fontId="1"/>
  </si>
  <si>
    <t>本事業の交付申請に当たり、他の補助金等の助成を受けていないこと。</t>
    <rPh sb="0" eb="3">
      <t>ホンジギョウ</t>
    </rPh>
    <rPh sb="4" eb="6">
      <t>コウフ</t>
    </rPh>
    <rPh sb="6" eb="8">
      <t>シンセイ</t>
    </rPh>
    <rPh sb="9" eb="10">
      <t>ア</t>
    </rPh>
    <rPh sb="20" eb="22">
      <t>ジョセイ</t>
    </rPh>
    <rPh sb="23" eb="24">
      <t>ウ</t>
    </rPh>
    <phoneticPr fontId="1"/>
  </si>
  <si>
    <t>←交付申請書から自動入力</t>
    <rPh sb="5" eb="6">
      <t>ショ</t>
    </rPh>
    <rPh sb="8" eb="12">
      <t>ジドウニ</t>
    </rPh>
    <phoneticPr fontId="10"/>
  </si>
  <si>
    <t>（様式第２号）</t>
    <rPh sb="1" eb="3">
      <t>ヨウシキ</t>
    </rPh>
    <rPh sb="3" eb="4">
      <t>ダイ</t>
    </rPh>
    <rPh sb="5" eb="6">
      <t>ゴウ</t>
    </rPh>
    <phoneticPr fontId="10"/>
  </si>
  <si>
    <t>令和</t>
    <rPh sb="0" eb="2">
      <t>レイワ</t>
    </rPh>
    <phoneticPr fontId="10"/>
  </si>
  <si>
    <t>日</t>
    <rPh sb="0" eb="1">
      <t>ニチ</t>
    </rPh>
    <phoneticPr fontId="10"/>
  </si>
  <si>
    <t>付長第</t>
    <phoneticPr fontId="10"/>
  </si>
  <si>
    <t>号により補助金交付決定の通知があった</t>
    <phoneticPr fontId="10"/>
  </si>
  <si>
    <t>標記事業を下記のとおり変更したいので、承認されたく、石川県補助金交付規則及び</t>
    <rPh sb="5" eb="7">
      <t>カキ</t>
    </rPh>
    <rPh sb="11" eb="13">
      <t>ヘンコウ</t>
    </rPh>
    <rPh sb="19" eb="21">
      <t>ショウニン</t>
    </rPh>
    <rPh sb="26" eb="29">
      <t>イシカワケン</t>
    </rPh>
    <rPh sb="29" eb="32">
      <t>ホジョキン</t>
    </rPh>
    <rPh sb="32" eb="34">
      <t>コウフ</t>
    </rPh>
    <rPh sb="34" eb="36">
      <t>キソク</t>
    </rPh>
    <phoneticPr fontId="10"/>
  </si>
  <si>
    <t>１　変更の理由</t>
    <rPh sb="5" eb="7">
      <t>リユウ</t>
    </rPh>
    <phoneticPr fontId="10"/>
  </si>
  <si>
    <t>２　補助金額</t>
    <rPh sb="2" eb="5">
      <t>ホジョキン</t>
    </rPh>
    <rPh sb="5" eb="6">
      <t>ガク</t>
    </rPh>
    <phoneticPr fontId="10"/>
  </si>
  <si>
    <t>変更前の額</t>
    <rPh sb="0" eb="3">
      <t>ヘンコウマエ</t>
    </rPh>
    <rPh sb="4" eb="5">
      <t>ガク</t>
    </rPh>
    <phoneticPr fontId="10"/>
  </si>
  <si>
    <t>変更後の額</t>
    <rPh sb="0" eb="3">
      <t>ヘンコウゴ</t>
    </rPh>
    <rPh sb="4" eb="5">
      <t>ガク</t>
    </rPh>
    <phoneticPr fontId="10"/>
  </si>
  <si>
    <t>差引</t>
    <rPh sb="0" eb="2">
      <t>サシヒキ</t>
    </rPh>
    <phoneticPr fontId="10"/>
  </si>
  <si>
    <t>追加</t>
    <rPh sb="0" eb="2">
      <t>ツイカ</t>
    </rPh>
    <phoneticPr fontId="10"/>
  </si>
  <si>
    <t>申請額</t>
    <rPh sb="0" eb="3">
      <t>シンセイガク</t>
    </rPh>
    <phoneticPr fontId="10"/>
  </si>
  <si>
    <t>減額</t>
    <rPh sb="0" eb="2">
      <t>ゲンガク</t>
    </rPh>
    <phoneticPr fontId="10"/>
  </si>
  <si>
    <t>３　変更の内容</t>
    <rPh sb="2" eb="4">
      <t>ヘンコウ</t>
    </rPh>
    <rPh sb="5" eb="7">
      <t>ナイヨウ</t>
    </rPh>
    <phoneticPr fontId="10"/>
  </si>
  <si>
    <t>別紙のとおり</t>
    <rPh sb="0" eb="2">
      <t>ベッシ</t>
    </rPh>
    <phoneticPr fontId="10"/>
  </si>
  <si>
    <t>　（注）変更前及び変更後の事業の内容及び経費の配分を比較対照できるよう補助金交付申請書の</t>
    <rPh sb="2" eb="3">
      <t>チュウ</t>
    </rPh>
    <rPh sb="4" eb="7">
      <t>ヘンコウマエ</t>
    </rPh>
    <rPh sb="7" eb="8">
      <t>オヨ</t>
    </rPh>
    <rPh sb="9" eb="12">
      <t>ヘンコウゴ</t>
    </rPh>
    <rPh sb="13" eb="15">
      <t>ジギョウ</t>
    </rPh>
    <rPh sb="16" eb="18">
      <t>ナイヨウ</t>
    </rPh>
    <rPh sb="18" eb="19">
      <t>オヨ</t>
    </rPh>
    <rPh sb="20" eb="22">
      <t>ケイヒ</t>
    </rPh>
    <rPh sb="23" eb="25">
      <t>ハイブン</t>
    </rPh>
    <rPh sb="26" eb="28">
      <t>ヒカク</t>
    </rPh>
    <rPh sb="28" eb="30">
      <t>タイショウ</t>
    </rPh>
    <rPh sb="35" eb="38">
      <t>ホジョキン</t>
    </rPh>
    <rPh sb="38" eb="40">
      <t>コウフ</t>
    </rPh>
    <rPh sb="40" eb="43">
      <t>シンセイショ</t>
    </rPh>
    <phoneticPr fontId="10"/>
  </si>
  <si>
    <t>　　　様式により変更前を赤字又は（　）書で２段書すること。</t>
    <rPh sb="8" eb="11">
      <t>ヘンコウマエ</t>
    </rPh>
    <rPh sb="12" eb="14">
      <t>アカジ</t>
    </rPh>
    <rPh sb="14" eb="15">
      <t>マタ</t>
    </rPh>
    <rPh sb="19" eb="20">
      <t>カ</t>
    </rPh>
    <rPh sb="22" eb="23">
      <t>ダン</t>
    </rPh>
    <rPh sb="23" eb="24">
      <t>カ</t>
    </rPh>
    <phoneticPr fontId="10"/>
  </si>
  <si>
    <t>（様式第３号）</t>
    <rPh sb="1" eb="3">
      <t>ヨウシキ</t>
    </rPh>
    <rPh sb="3" eb="4">
      <t>ダイ</t>
    </rPh>
    <rPh sb="5" eb="6">
      <t>ゴウ</t>
    </rPh>
    <phoneticPr fontId="10"/>
  </si>
  <si>
    <t>日付長第</t>
    <rPh sb="0" eb="1">
      <t>ニチ</t>
    </rPh>
    <phoneticPr fontId="10"/>
  </si>
  <si>
    <t>標記事業を下記のとおり〔中止・廃止〕したいので、承認されたく、石川県補助金</t>
    <rPh sb="5" eb="7">
      <t>カキ</t>
    </rPh>
    <rPh sb="12" eb="14">
      <t>チュウシ</t>
    </rPh>
    <rPh sb="15" eb="17">
      <t>ハイシ</t>
    </rPh>
    <rPh sb="24" eb="26">
      <t>ショウニン</t>
    </rPh>
    <rPh sb="31" eb="34">
      <t>イシカワケン</t>
    </rPh>
    <rPh sb="34" eb="37">
      <t>ホジョキン</t>
    </rPh>
    <phoneticPr fontId="10"/>
  </si>
  <si>
    <t>　　　</t>
    <phoneticPr fontId="10"/>
  </si>
  <si>
    <t>申請いたします。</t>
    <phoneticPr fontId="10"/>
  </si>
  <si>
    <t>１　〔中止・廃止〕の理由</t>
    <rPh sb="10" eb="12">
      <t>リユウ</t>
    </rPh>
    <phoneticPr fontId="10"/>
  </si>
  <si>
    <t>３　〔中止・廃止〕の内容</t>
    <rPh sb="10" eb="12">
      <t>ナイヨウ</t>
    </rPh>
    <phoneticPr fontId="10"/>
  </si>
  <si>
    <t>（様式第４号）</t>
    <rPh sb="1" eb="3">
      <t>ヨウシキ</t>
    </rPh>
    <rPh sb="3" eb="4">
      <t>ダイ</t>
    </rPh>
    <rPh sb="5" eb="6">
      <t>ゴウ</t>
    </rPh>
    <phoneticPr fontId="10"/>
  </si>
  <si>
    <t>１　事業の内容</t>
    <rPh sb="2" eb="4">
      <t>ジギョウ</t>
    </rPh>
    <rPh sb="5" eb="7">
      <t>ナイヨウ</t>
    </rPh>
    <phoneticPr fontId="10"/>
  </si>
  <si>
    <t>２　事業実施期間</t>
    <rPh sb="2" eb="4">
      <t>ジギョウ</t>
    </rPh>
    <rPh sb="4" eb="6">
      <t>ジッシ</t>
    </rPh>
    <rPh sb="6" eb="8">
      <t>キカン</t>
    </rPh>
    <phoneticPr fontId="10"/>
  </si>
  <si>
    <t>着手日</t>
    <rPh sb="2" eb="3">
      <t>ヒ</t>
    </rPh>
    <phoneticPr fontId="10"/>
  </si>
  <si>
    <t>完了日</t>
    <rPh sb="0" eb="2">
      <t>カンリョウ</t>
    </rPh>
    <rPh sb="2" eb="3">
      <t>ヒ</t>
    </rPh>
    <phoneticPr fontId="10"/>
  </si>
  <si>
    <t>３　補助金の交付決定額及び精算額</t>
    <rPh sb="2" eb="5">
      <t>ホジョキン</t>
    </rPh>
    <rPh sb="6" eb="8">
      <t>コウフ</t>
    </rPh>
    <rPh sb="8" eb="11">
      <t>ケッテイガク</t>
    </rPh>
    <rPh sb="11" eb="12">
      <t>オヨ</t>
    </rPh>
    <rPh sb="13" eb="16">
      <t>セイサンガク</t>
    </rPh>
    <phoneticPr fontId="10"/>
  </si>
  <si>
    <t>交付決定額</t>
    <rPh sb="0" eb="2">
      <t>コウフ</t>
    </rPh>
    <rPh sb="2" eb="5">
      <t>ケッテイガク</t>
    </rPh>
    <phoneticPr fontId="10"/>
  </si>
  <si>
    <t>←県から交付決定通知にて示されている額</t>
    <rPh sb="1" eb="2">
      <t>ケン</t>
    </rPh>
    <rPh sb="4" eb="8">
      <t>コウフケッテイ</t>
    </rPh>
    <rPh sb="8" eb="10">
      <t>ツウチ</t>
    </rPh>
    <rPh sb="12" eb="13">
      <t>シメ</t>
    </rPh>
    <rPh sb="18" eb="19">
      <t>ガク</t>
    </rPh>
    <phoneticPr fontId="10"/>
  </si>
  <si>
    <t>精算額</t>
    <rPh sb="0" eb="3">
      <t>セイサンガク</t>
    </rPh>
    <phoneticPr fontId="10"/>
  </si>
  <si>
    <t>←別紙２－２「補助金所要額」の額を記載</t>
    <rPh sb="1" eb="3">
      <t>ベッシ</t>
    </rPh>
    <rPh sb="7" eb="10">
      <t>ホジョキン</t>
    </rPh>
    <rPh sb="10" eb="13">
      <t>ショヨウガク</t>
    </rPh>
    <rPh sb="15" eb="16">
      <t>ガク</t>
    </rPh>
    <rPh sb="17" eb="19">
      <t>キサイ</t>
    </rPh>
    <phoneticPr fontId="10"/>
  </si>
  <si>
    <t>４　添付書類</t>
    <rPh sb="2" eb="4">
      <t>テンプ</t>
    </rPh>
    <rPh sb="4" eb="6">
      <t>ショルイ</t>
    </rPh>
    <phoneticPr fontId="10"/>
  </si>
  <si>
    <t>〇</t>
    <phoneticPr fontId="10"/>
  </si>
  <si>
    <t>（様式第５号）</t>
    <rPh sb="1" eb="3">
      <t>ヨウシキ</t>
    </rPh>
    <rPh sb="3" eb="4">
      <t>ダイ</t>
    </rPh>
    <rPh sb="5" eb="6">
      <t>ゴウ</t>
    </rPh>
    <phoneticPr fontId="10"/>
  </si>
  <si>
    <t>←押印は不要です。</t>
    <rPh sb="0" eb="3">
      <t>ヒダリオウイン</t>
    </rPh>
    <rPh sb="4" eb="6">
      <t>フヨウ</t>
    </rPh>
    <phoneticPr fontId="10"/>
  </si>
  <si>
    <t>　</t>
    <phoneticPr fontId="10"/>
  </si>
  <si>
    <t>号により補助金の額の確定通知が</t>
    <phoneticPr fontId="10"/>
  </si>
  <si>
    <t>←額の確定通知が発出されてから記載ください</t>
    <rPh sb="1" eb="2">
      <t>ガク</t>
    </rPh>
    <rPh sb="3" eb="7">
      <t>カクテイツウチ</t>
    </rPh>
    <rPh sb="8" eb="10">
      <t>ハッシュツ</t>
    </rPh>
    <rPh sb="15" eb="17">
      <t>キサイ</t>
    </rPh>
    <phoneticPr fontId="10"/>
  </si>
  <si>
    <t>交付要綱の規定により請求いたします。</t>
    <rPh sb="10" eb="12">
      <t>セイキュウ</t>
    </rPh>
    <phoneticPr fontId="10"/>
  </si>
  <si>
    <t>記</t>
    <phoneticPr fontId="10"/>
  </si>
  <si>
    <t>１　請　求　額</t>
    <rPh sb="2" eb="3">
      <t>ショウ</t>
    </rPh>
    <rPh sb="4" eb="5">
      <t>モトム</t>
    </rPh>
    <rPh sb="6" eb="7">
      <t>ガク</t>
    </rPh>
    <phoneticPr fontId="10"/>
  </si>
  <si>
    <t>←実績報告書記載の額</t>
    <rPh sb="1" eb="6">
      <t>ジッセキホウコクショ</t>
    </rPh>
    <rPh sb="6" eb="8">
      <t>キサイ</t>
    </rPh>
    <rPh sb="9" eb="10">
      <t>ガク</t>
    </rPh>
    <phoneticPr fontId="10"/>
  </si>
  <si>
    <t>（内訳）</t>
    <rPh sb="1" eb="3">
      <t>ウチワケ</t>
    </rPh>
    <phoneticPr fontId="10"/>
  </si>
  <si>
    <t>←交付決定通知に記載の額を記入</t>
    <rPh sb="1" eb="3">
      <t>コウフ</t>
    </rPh>
    <rPh sb="3" eb="5">
      <t>ケッテイ</t>
    </rPh>
    <rPh sb="5" eb="7">
      <t>ツウチ</t>
    </rPh>
    <rPh sb="8" eb="10">
      <t>キサイ</t>
    </rPh>
    <rPh sb="11" eb="12">
      <t>ガク</t>
    </rPh>
    <rPh sb="13" eb="15">
      <t>キニュウ</t>
    </rPh>
    <phoneticPr fontId="10"/>
  </si>
  <si>
    <t>交付確定額</t>
    <rPh sb="0" eb="2">
      <t>コウフ</t>
    </rPh>
    <rPh sb="2" eb="4">
      <t>カクテイ</t>
    </rPh>
    <rPh sb="4" eb="5">
      <t>ガク</t>
    </rPh>
    <phoneticPr fontId="10"/>
  </si>
  <si>
    <t>←実績報告書にて報告した補助金額を記入</t>
    <rPh sb="1" eb="6">
      <t>ジッセキホウコクショ</t>
    </rPh>
    <rPh sb="8" eb="10">
      <t>ホウコク</t>
    </rPh>
    <rPh sb="12" eb="14">
      <t>ホジョ</t>
    </rPh>
    <rPh sb="14" eb="16">
      <t>キンガク</t>
    </rPh>
    <rPh sb="17" eb="19">
      <t>キニュウ</t>
    </rPh>
    <phoneticPr fontId="10"/>
  </si>
  <si>
    <t>（交付済額</t>
    <rPh sb="1" eb="3">
      <t>コウフ</t>
    </rPh>
    <rPh sb="3" eb="4">
      <t>ズ</t>
    </rPh>
    <rPh sb="4" eb="5">
      <t>ガク</t>
    </rPh>
    <phoneticPr fontId="10"/>
  </si>
  <si>
    <t>円）</t>
    <rPh sb="0" eb="1">
      <t>エン</t>
    </rPh>
    <phoneticPr fontId="10"/>
  </si>
  <si>
    <t>←基本的に「０円」</t>
    <rPh sb="1" eb="4">
      <t>キホンテキ</t>
    </rPh>
    <rPh sb="7" eb="8">
      <t>エン</t>
    </rPh>
    <phoneticPr fontId="10"/>
  </si>
  <si>
    <t>今回請求額</t>
    <rPh sb="0" eb="2">
      <t>コンカイ</t>
    </rPh>
    <rPh sb="2" eb="5">
      <t>セイキュウガク</t>
    </rPh>
    <phoneticPr fontId="10"/>
  </si>
  <si>
    <t>２　振　込　先</t>
    <rPh sb="2" eb="3">
      <t>オサム</t>
    </rPh>
    <rPh sb="4" eb="5">
      <t>コミ</t>
    </rPh>
    <rPh sb="6" eb="7">
      <t>サキ</t>
    </rPh>
    <phoneticPr fontId="10"/>
  </si>
  <si>
    <t>（金融機関名・支店名）</t>
    <rPh sb="1" eb="3">
      <t>キンユウ</t>
    </rPh>
    <rPh sb="3" eb="6">
      <t>キカンメイ</t>
    </rPh>
    <rPh sb="7" eb="10">
      <t>シテンメイ</t>
    </rPh>
    <phoneticPr fontId="10"/>
  </si>
  <si>
    <t>←通帳に記載されているのものを記入</t>
    <rPh sb="1" eb="3">
      <t>ツウチョウ</t>
    </rPh>
    <rPh sb="4" eb="6">
      <t>キサイ</t>
    </rPh>
    <rPh sb="15" eb="17">
      <t>キニュウ</t>
    </rPh>
    <phoneticPr fontId="10"/>
  </si>
  <si>
    <t>（口座種別・口座番号）</t>
    <rPh sb="1" eb="3">
      <t>コウザ</t>
    </rPh>
    <rPh sb="3" eb="5">
      <t>シュベツ</t>
    </rPh>
    <rPh sb="6" eb="8">
      <t>コウザ</t>
    </rPh>
    <rPh sb="8" eb="10">
      <t>バンゴウ</t>
    </rPh>
    <phoneticPr fontId="10"/>
  </si>
  <si>
    <t>普通・当座</t>
    <rPh sb="0" eb="2">
      <t>フツウ</t>
    </rPh>
    <rPh sb="3" eb="5">
      <t>トウザ</t>
    </rPh>
    <phoneticPr fontId="10"/>
  </si>
  <si>
    <t/>
  </si>
  <si>
    <t>（口座名義）</t>
    <rPh sb="1" eb="3">
      <t>コウザ</t>
    </rPh>
    <rPh sb="3" eb="5">
      <t>メイギ</t>
    </rPh>
    <phoneticPr fontId="10"/>
  </si>
  <si>
    <t>（口座名義（カナ））</t>
    <rPh sb="1" eb="3">
      <t>コウザ</t>
    </rPh>
    <rPh sb="3" eb="5">
      <t>メイギ</t>
    </rPh>
    <phoneticPr fontId="10"/>
  </si>
  <si>
    <t>請求書発行責任者氏名</t>
    <rPh sb="0" eb="3">
      <t>セイキュウショ</t>
    </rPh>
    <rPh sb="3" eb="5">
      <t>ハッコウ</t>
    </rPh>
    <rPh sb="5" eb="10">
      <t>セキニンシャシメイ</t>
    </rPh>
    <phoneticPr fontId="10"/>
  </si>
  <si>
    <t>連絡先電話番号</t>
    <rPh sb="0" eb="3">
      <t>レンラクサキ</t>
    </rPh>
    <rPh sb="3" eb="5">
      <t>デンワ</t>
    </rPh>
    <rPh sb="5" eb="7">
      <t>バンゴウ</t>
    </rPh>
    <phoneticPr fontId="10"/>
  </si>
  <si>
    <t>←法人の代表者や経理部門の長など請求書の発行にあたり責任を有する者</t>
    <rPh sb="1" eb="3">
      <t>ホウジン</t>
    </rPh>
    <rPh sb="4" eb="7">
      <t>ダイヒョウシャ</t>
    </rPh>
    <rPh sb="8" eb="10">
      <t>ケイリ</t>
    </rPh>
    <rPh sb="10" eb="12">
      <t>ブモン</t>
    </rPh>
    <rPh sb="13" eb="14">
      <t>オサ</t>
    </rPh>
    <rPh sb="16" eb="19">
      <t>セイキュウショ</t>
    </rPh>
    <rPh sb="20" eb="22">
      <t>ハッコウ</t>
    </rPh>
    <rPh sb="26" eb="28">
      <t>セキニン</t>
    </rPh>
    <rPh sb="29" eb="30">
      <t>ユウ</t>
    </rPh>
    <rPh sb="32" eb="33">
      <t>モノ</t>
    </rPh>
    <phoneticPr fontId="10"/>
  </si>
  <si>
    <t>担当者氏名</t>
    <rPh sb="0" eb="3">
      <t>タントウシャ</t>
    </rPh>
    <rPh sb="3" eb="5">
      <t>シメイ</t>
    </rPh>
    <phoneticPr fontId="10"/>
  </si>
  <si>
    <t>←事務を担当するもの</t>
    <rPh sb="1" eb="3">
      <t>ジム</t>
    </rPh>
    <rPh sb="4" eb="6">
      <t>タントウ</t>
    </rPh>
    <phoneticPr fontId="10"/>
  </si>
  <si>
    <t>ⅰ　Wi-Fi環境整備</t>
    <phoneticPr fontId="10"/>
  </si>
  <si>
    <t>〇</t>
  </si>
  <si>
    <t>④</t>
    <phoneticPr fontId="10"/>
  </si>
  <si>
    <t>特別養護老人ホーム</t>
    <phoneticPr fontId="1"/>
  </si>
  <si>
    <t>（９）その他知事が必要と認める書類</t>
    <phoneticPr fontId="10"/>
  </si>
  <si>
    <t>（６）別紙１－５　誓約書</t>
    <rPh sb="3" eb="5">
      <t>ベッシ</t>
    </rPh>
    <phoneticPr fontId="10"/>
  </si>
  <si>
    <t>（７）導入する機器に係る見積書の写し</t>
    <phoneticPr fontId="10"/>
  </si>
  <si>
    <t>（８）導入する機器に係るカタログ等</t>
    <phoneticPr fontId="10"/>
  </si>
  <si>
    <t>利用者ごとの計画作成や記録に係る書類（例：アセスメントシート、サービス担当者会議録）</t>
    <rPh sb="19" eb="20">
      <t>レイ</t>
    </rPh>
    <rPh sb="35" eb="38">
      <t>タントウシャ</t>
    </rPh>
    <rPh sb="38" eb="41">
      <t>カイギロク</t>
    </rPh>
    <phoneticPr fontId="1"/>
  </si>
  <si>
    <t>⑥　　ケアプランデータ連携システムの利用</t>
    <rPh sb="11" eb="13">
      <t>レンケイ</t>
    </rPh>
    <rPh sb="18" eb="20">
      <t>リヨウ</t>
    </rPh>
    <phoneticPr fontId="1"/>
  </si>
  <si>
    <t>同システムの利用開始状況</t>
    <rPh sb="0" eb="1">
      <t>ドウ</t>
    </rPh>
    <rPh sb="6" eb="8">
      <t>リヨウ</t>
    </rPh>
    <rPh sb="8" eb="10">
      <t>カイシ</t>
    </rPh>
    <rPh sb="10" eb="12">
      <t>ジョウキョウ</t>
    </rPh>
    <phoneticPr fontId="1"/>
  </si>
  <si>
    <t>同システムでの連携先事業所数</t>
    <rPh sb="0" eb="1">
      <t>ドウ</t>
    </rPh>
    <rPh sb="7" eb="9">
      <t>レンケイ</t>
    </rPh>
    <rPh sb="9" eb="10">
      <t>サキ</t>
    </rPh>
    <rPh sb="10" eb="13">
      <t>ジギョウショ</t>
    </rPh>
    <rPh sb="13" eb="14">
      <t>スウ</t>
    </rPh>
    <phoneticPr fontId="1"/>
  </si>
  <si>
    <t>⑦　　利用者の安全並びに介護サービスの質の確保及び職員の負担軽減に資する方策を検討するための委員会を設置している</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1"/>
  </si>
  <si>
    <t>設置有無</t>
    <rPh sb="0" eb="2">
      <t>セッチ</t>
    </rPh>
    <rPh sb="2" eb="4">
      <t>ウム</t>
    </rPh>
    <phoneticPr fontId="1"/>
  </si>
  <si>
    <t>⑧-1　LIFEの利用</t>
    <rPh sb="9" eb="11">
      <t>リヨウ</t>
    </rPh>
    <phoneticPr fontId="1"/>
  </si>
  <si>
    <t>⑧-2　データ登録している方法</t>
    <rPh sb="7" eb="9">
      <t>トウロク</t>
    </rPh>
    <rPh sb="13" eb="15">
      <t>ホウホウ</t>
    </rPh>
    <phoneticPr fontId="1"/>
  </si>
  <si>
    <t>⑨　セキュリティ対策</t>
    <rPh sb="8" eb="10">
      <t>タイサク</t>
    </rPh>
    <phoneticPr fontId="1"/>
  </si>
  <si>
    <t>利用開始済み</t>
    <rPh sb="0" eb="2">
      <t>リヨウ</t>
    </rPh>
    <rPh sb="2" eb="4">
      <t>カイシ</t>
    </rPh>
    <rPh sb="4" eb="5">
      <t>ズ</t>
    </rPh>
    <phoneticPr fontId="1"/>
  </si>
  <si>
    <t>５事業所以上とデータ連携を実施（令和７年度中の予定を含む）</t>
    <rPh sb="1" eb="4">
      <t>ジギョウショ</t>
    </rPh>
    <rPh sb="4" eb="6">
      <t>イジョウ</t>
    </rPh>
    <rPh sb="10" eb="12">
      <t>レンケイ</t>
    </rPh>
    <rPh sb="13" eb="15">
      <t>ジッシ</t>
    </rPh>
    <rPh sb="16" eb="18">
      <t>レイワ</t>
    </rPh>
    <rPh sb="19" eb="21">
      <t>ネンド</t>
    </rPh>
    <rPh sb="21" eb="22">
      <t>チュウ</t>
    </rPh>
    <rPh sb="23" eb="25">
      <t>ヨテイ</t>
    </rPh>
    <rPh sb="26" eb="27">
      <t>フク</t>
    </rPh>
    <phoneticPr fontId="1"/>
  </si>
  <si>
    <t>設置している</t>
    <rPh sb="0" eb="2">
      <t>セッチ</t>
    </rPh>
    <phoneticPr fontId="1"/>
  </si>
  <si>
    <t>「★一つ星」又は「★★二つ星」のいずれかを宣言している（同等の対策含む）</t>
    <rPh sb="28" eb="30">
      <t>ドウトウ</t>
    </rPh>
    <rPh sb="31" eb="33">
      <t>タイサク</t>
    </rPh>
    <rPh sb="33" eb="34">
      <t>フク</t>
    </rPh>
    <phoneticPr fontId="1"/>
  </si>
  <si>
    <t>委員会</t>
    <rPh sb="0" eb="3">
      <t>イインカイ</t>
    </rPh>
    <phoneticPr fontId="1"/>
  </si>
  <si>
    <t>令和７年度中に利用開始予定</t>
    <rPh sb="0" eb="2">
      <t>レイワ</t>
    </rPh>
    <rPh sb="3" eb="5">
      <t>ネンド</t>
    </rPh>
    <rPh sb="5" eb="6">
      <t>チュウ</t>
    </rPh>
    <rPh sb="7" eb="9">
      <t>リヨウ</t>
    </rPh>
    <rPh sb="9" eb="11">
      <t>カイシ</t>
    </rPh>
    <rPh sb="11" eb="13">
      <t>ヨテイ</t>
    </rPh>
    <phoneticPr fontId="1"/>
  </si>
  <si>
    <t>講じていない</t>
    <rPh sb="0" eb="1">
      <t>コウ</t>
    </rPh>
    <phoneticPr fontId="1"/>
  </si>
  <si>
    <t>210_短期入所生活介護</t>
    <phoneticPr fontId="1"/>
  </si>
  <si>
    <t>310_居宅療養管理指導</t>
    <rPh sb="4" eb="6">
      <t>キョタク</t>
    </rPh>
    <rPh sb="6" eb="8">
      <t>リョウヨウ</t>
    </rPh>
    <rPh sb="8" eb="10">
      <t>カンリ</t>
    </rPh>
    <rPh sb="10" eb="12">
      <t>シドウ</t>
    </rPh>
    <phoneticPr fontId="1"/>
  </si>
  <si>
    <t>460_介護予防支援</t>
    <rPh sb="6" eb="8">
      <t>ヨボウ</t>
    </rPh>
    <phoneticPr fontId="1"/>
  </si>
  <si>
    <t>620_介護予防訪問入浴介護 </t>
    <phoneticPr fontId="1"/>
  </si>
  <si>
    <t>630_介護予防訪問看護 </t>
    <phoneticPr fontId="1"/>
  </si>
  <si>
    <t>640_介護予防訪問リハビリテーション </t>
    <phoneticPr fontId="1"/>
  </si>
  <si>
    <t>660_介護予防通所リハビリテーション</t>
  </si>
  <si>
    <t>670_介護予防福祉用具貸与</t>
  </si>
  <si>
    <t>240_介護予防短期入所生活介護 </t>
  </si>
  <si>
    <t>241_介護予防短期入所療養介護（介護老人保健施設）</t>
  </si>
  <si>
    <t>242_介護予防短期入所療養介護（介護療養型医療施設等）</t>
  </si>
  <si>
    <t>243_介護予防短期入所療養介護（介護医療院）</t>
  </si>
  <si>
    <t>340_介護予防居宅療養管理指導 </t>
  </si>
  <si>
    <t>350_介護予防認知症対応型通所介護 </t>
  </si>
  <si>
    <t>910_介護予防小規模多機能型居宅介護 </t>
  </si>
  <si>
    <t>920_介護予防特定施設入居者生活介護</t>
  </si>
  <si>
    <t>930_介護予防認知症対応型共同生活介護</t>
  </si>
  <si>
    <t>940_特定介護予防福祉用具販売 </t>
  </si>
  <si>
    <t>810_第一号訪問事業</t>
  </si>
  <si>
    <t>820_訪問型サービス</t>
  </si>
  <si>
    <t>830_第一号通所事業</t>
  </si>
  <si>
    <t>840_通所型サービス</t>
  </si>
  <si>
    <t>850_生活支援サービス</t>
  </si>
  <si>
    <t>860_共生型訪問介護</t>
  </si>
  <si>
    <t>870_共生型通所介護</t>
  </si>
  <si>
    <t>880_共生型短期入所生活介護</t>
  </si>
  <si>
    <t>890_（看護）小規模多機能型居宅介護（共生型）</t>
  </si>
  <si>
    <t>980_養護老人ホーム</t>
    <phoneticPr fontId="1"/>
  </si>
  <si>
    <t>990_軽費老人ホーム</t>
    <phoneticPr fontId="1"/>
  </si>
  <si>
    <t>交付されたく、石川県補助金交付規則及び石川県介護テクノロジー定着支援事業費</t>
    <rPh sb="0" eb="2">
      <t>コウフ</t>
    </rPh>
    <rPh sb="7" eb="10">
      <t>イシカワケン</t>
    </rPh>
    <rPh sb="10" eb="13">
      <t>ホジョキン</t>
    </rPh>
    <rPh sb="13" eb="15">
      <t>コウフ</t>
    </rPh>
    <rPh sb="15" eb="17">
      <t>キソク</t>
    </rPh>
    <rPh sb="17" eb="18">
      <t>オヨ</t>
    </rPh>
    <rPh sb="19" eb="22">
      <t>イシカワケン</t>
    </rPh>
    <rPh sb="22" eb="24">
      <t>カイゴ</t>
    </rPh>
    <rPh sb="30" eb="34">
      <t>テイチャクシエン</t>
    </rPh>
    <phoneticPr fontId="10"/>
  </si>
  <si>
    <t>介護テクノロジー定着支援事業</t>
    <rPh sb="0" eb="2">
      <t>カイゴ</t>
    </rPh>
    <rPh sb="8" eb="12">
      <t>テイチャクシエン</t>
    </rPh>
    <rPh sb="12" eb="14">
      <t>ジギョウ</t>
    </rPh>
    <phoneticPr fontId="10"/>
  </si>
  <si>
    <t>※法人単位で申請ください</t>
    <rPh sb="1" eb="3">
      <t>ホウジン</t>
    </rPh>
    <rPh sb="3" eb="5">
      <t>タンイ</t>
    </rPh>
    <rPh sb="6" eb="8">
      <t>シンセイ</t>
    </rPh>
    <phoneticPr fontId="1"/>
  </si>
  <si>
    <t>※　事業所ごとの提出が必要です。</t>
    <rPh sb="2" eb="5">
      <t>ジギョウショ</t>
    </rPh>
    <rPh sb="8" eb="10">
      <t>テイシュツ</t>
    </rPh>
    <rPh sb="11" eb="13">
      <t>ヒツヨウ</t>
    </rPh>
    <phoneticPr fontId="1"/>
  </si>
  <si>
    <t>申請事業所一覧表</t>
    <phoneticPr fontId="56"/>
  </si>
  <si>
    <t>法人名</t>
    <rPh sb="0" eb="2">
      <t>ほうじん</t>
    </rPh>
    <rPh sb="2" eb="3">
      <t>めい</t>
    </rPh>
    <phoneticPr fontId="56" type="Hiragana"/>
  </si>
  <si>
    <t>優先順位</t>
    <rPh sb="0" eb="2">
      <t>ゆうせん</t>
    </rPh>
    <rPh sb="2" eb="4">
      <t>じゅんい</t>
    </rPh>
    <phoneticPr fontId="56" type="Hiragana"/>
  </si>
  <si>
    <t>事業所名</t>
    <rPh sb="0" eb="3">
      <t>じぎょうしょ</t>
    </rPh>
    <rPh sb="3" eb="4">
      <t>めい</t>
    </rPh>
    <phoneticPr fontId="56" type="Hiragana"/>
  </si>
  <si>
    <t>サービス種別</t>
    <rPh sb="4" eb="6">
      <t>しゅべつ</t>
    </rPh>
    <phoneticPr fontId="56" type="Hiragana"/>
  </si>
  <si>
    <t>補助申請額（円）</t>
    <rPh sb="0" eb="2">
      <t>ほじょ</t>
    </rPh>
    <rPh sb="2" eb="4">
      <t>しんせい</t>
    </rPh>
    <rPh sb="4" eb="5">
      <t>がく</t>
    </rPh>
    <phoneticPr fontId="56" type="Hiragana"/>
  </si>
  <si>
    <t>訪問介護</t>
  </si>
  <si>
    <t>訪問入浴介護</t>
  </si>
  <si>
    <t>訪問看護</t>
  </si>
  <si>
    <t>訪問リハビリテーション</t>
  </si>
  <si>
    <t>通所介護</t>
  </si>
  <si>
    <t>通所リハビリテーション</t>
  </si>
  <si>
    <t>短期入所生活介護</t>
  </si>
  <si>
    <t>短期入所療養介護</t>
  </si>
  <si>
    <t>居宅介護支援・介護予防支援</t>
    <rPh sb="0" eb="2">
      <t>キョタク</t>
    </rPh>
    <rPh sb="2" eb="4">
      <t>カイゴ</t>
    </rPh>
    <rPh sb="4" eb="6">
      <t>シエン</t>
    </rPh>
    <rPh sb="7" eb="9">
      <t>カイゴ</t>
    </rPh>
    <rPh sb="9" eb="11">
      <t>ヨボウ</t>
    </rPh>
    <rPh sb="11" eb="13">
      <t>シエン</t>
    </rPh>
    <phoneticPr fontId="62"/>
  </si>
  <si>
    <t>夜間対応型訪問介護</t>
  </si>
  <si>
    <t>定期巡回・随時対応型訪問介護看護</t>
  </si>
  <si>
    <t>認知症対応型通所介護</t>
  </si>
  <si>
    <t>看護小規模多機能型居宅介護</t>
  </si>
  <si>
    <t>地域密着型通所介護</t>
  </si>
  <si>
    <t>介護老人福祉施設</t>
  </si>
  <si>
    <t>介護老人保健施設</t>
  </si>
  <si>
    <t>介護医療院</t>
  </si>
  <si>
    <t>特定施設入居者生活介護</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</si>
  <si>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2"/>
  </si>
  <si>
    <t>地域密着型介護老人福祉施設入居者生活介護</t>
  </si>
  <si>
    <t>小規模多機能型居宅介護</t>
  </si>
  <si>
    <t>認知症対応型共同生活介護</t>
  </si>
  <si>
    <t>養護老人ホーム</t>
    <rPh sb="0" eb="2">
      <t>ヨウゴ</t>
    </rPh>
    <rPh sb="2" eb="4">
      <t>ロウジン</t>
    </rPh>
    <phoneticPr fontId="1"/>
  </si>
  <si>
    <t>軽費老人ホーム</t>
    <rPh sb="0" eb="2">
      <t>ケイヒ</t>
    </rPh>
    <rPh sb="2" eb="4">
      <t>ロウジン</t>
    </rPh>
    <phoneticPr fontId="1"/>
  </si>
  <si>
    <t>その他</t>
    <rPh sb="2" eb="3">
      <t>タ</t>
    </rPh>
    <phoneticPr fontId="62"/>
  </si>
  <si>
    <t>（別紙1-1）介護テクノロジー定着支援事業</t>
    <rPh sb="1" eb="3">
      <t>ベッシ</t>
    </rPh>
    <rPh sb="7" eb="9">
      <t>カイゴ</t>
    </rPh>
    <rPh sb="15" eb="17">
      <t>テイチャク</t>
    </rPh>
    <rPh sb="17" eb="19">
      <t>シエン</t>
    </rPh>
    <rPh sb="19" eb="21">
      <t>ジギョウ</t>
    </rPh>
    <phoneticPr fontId="56"/>
  </si>
  <si>
    <t>年度介護テクノロジー</t>
    <rPh sb="0" eb="2">
      <t>ネンド</t>
    </rPh>
    <rPh sb="2" eb="4">
      <t>カイゴ</t>
    </rPh>
    <phoneticPr fontId="10"/>
  </si>
  <si>
    <t>定着支援事業費補助金変更承認申請書</t>
    <rPh sb="0" eb="2">
      <t>テイチャク</t>
    </rPh>
    <rPh sb="2" eb="4">
      <t>シエン</t>
    </rPh>
    <phoneticPr fontId="10"/>
  </si>
  <si>
    <t>定着事業費補助金〔中止・廃止〕承認申請書</t>
    <rPh sb="0" eb="2">
      <t>テイチャク</t>
    </rPh>
    <phoneticPr fontId="10"/>
  </si>
  <si>
    <t>定着支援事業費補助金交付申請書</t>
    <phoneticPr fontId="10"/>
  </si>
  <si>
    <t>定着支援事業費補助金実績報告書</t>
    <rPh sb="0" eb="4">
      <t>テイチャクシエン</t>
    </rPh>
    <rPh sb="10" eb="12">
      <t>ジッセキ</t>
    </rPh>
    <rPh sb="12" eb="15">
      <t>ホウコクショ</t>
    </rPh>
    <phoneticPr fontId="10"/>
  </si>
  <si>
    <t>令和７年度収支予算（見込）書</t>
    <rPh sb="0" eb="2">
      <t>レイワ</t>
    </rPh>
    <rPh sb="3" eb="5">
      <t>ネンド</t>
    </rPh>
    <rPh sb="5" eb="7">
      <t>シュウシ</t>
    </rPh>
    <rPh sb="7" eb="9">
      <t>ヨサン</t>
    </rPh>
    <rPh sb="10" eb="12">
      <t>ミコミ</t>
    </rPh>
    <rPh sb="13" eb="14">
      <t>ショ</t>
    </rPh>
    <phoneticPr fontId="10"/>
  </si>
  <si>
    <t>年度介護テクノロジー定着支援事業費補助金の交付申請にあたり、</t>
    <rPh sb="0" eb="2">
      <t>ネンド</t>
    </rPh>
    <rPh sb="2" eb="4">
      <t>カイゴ</t>
    </rPh>
    <rPh sb="10" eb="14">
      <t>テイチャクシエン</t>
    </rPh>
    <phoneticPr fontId="1"/>
  </si>
  <si>
    <t>石川県介護テクノロジー定着支援事業費補助金交付要綱の規定により申請いたします。</t>
    <rPh sb="11" eb="15">
      <t>テイチャクシエン</t>
    </rPh>
    <rPh sb="26" eb="28">
      <t>キテイ</t>
    </rPh>
    <rPh sb="31" eb="33">
      <t>シンセイ</t>
    </rPh>
    <phoneticPr fontId="10"/>
  </si>
  <si>
    <t>交付規則及び石川県介護テクノロジー定着支援事業費補助金交付要綱の規定により</t>
    <rPh sb="6" eb="9">
      <t>イシカワケン</t>
    </rPh>
    <rPh sb="9" eb="11">
      <t>カイゴ</t>
    </rPh>
    <rPh sb="17" eb="19">
      <t>テイチャク</t>
    </rPh>
    <rPh sb="19" eb="21">
      <t>シエン</t>
    </rPh>
    <rPh sb="21" eb="23">
      <t>ジギョウ</t>
    </rPh>
    <rPh sb="32" eb="34">
      <t>キテイ</t>
    </rPh>
    <phoneticPr fontId="10"/>
  </si>
  <si>
    <t>No.</t>
    <phoneticPr fontId="56" type="Hiragana"/>
  </si>
  <si>
    <t>令和７年度収支決算書</t>
    <rPh sb="0" eb="2">
      <t>レイワ</t>
    </rPh>
    <rPh sb="3" eb="5">
      <t>ネンド</t>
    </rPh>
    <rPh sb="5" eb="7">
      <t>シュウシ</t>
    </rPh>
    <rPh sb="7" eb="9">
      <t>ケッサン</t>
    </rPh>
    <rPh sb="9" eb="10">
      <t>ショ</t>
    </rPh>
    <phoneticPr fontId="10"/>
  </si>
  <si>
    <t>介護業務支援</t>
    <rPh sb="0" eb="2">
      <t>カイゴ</t>
    </rPh>
    <rPh sb="2" eb="4">
      <t>ギョウム</t>
    </rPh>
    <rPh sb="4" eb="6">
      <t>シエン</t>
    </rPh>
    <phoneticPr fontId="1"/>
  </si>
  <si>
    <t>定着支援事業費補助金精算請求書</t>
    <rPh sb="0" eb="4">
      <t>テイチャクシエン</t>
    </rPh>
    <phoneticPr fontId="10"/>
  </si>
  <si>
    <t>あった介護テクノロジー定着支援事業費補助金のうち、下記金額を交付されるよう</t>
    <rPh sb="3" eb="5">
      <t>カイゴ</t>
    </rPh>
    <rPh sb="11" eb="15">
      <t>テイチャクシエン</t>
    </rPh>
    <rPh sb="25" eb="27">
      <t>カキ</t>
    </rPh>
    <rPh sb="27" eb="29">
      <t>キンガク</t>
    </rPh>
    <rPh sb="30" eb="32">
      <t>コウフ</t>
    </rPh>
    <phoneticPr fontId="10"/>
  </si>
  <si>
    <t>石川県補助金交付規則及び石川県介護テクノロジー定着支援事業費補助金</t>
    <rPh sb="3" eb="5">
      <t>ホジョ</t>
    </rPh>
    <rPh sb="10" eb="11">
      <t>オヨ</t>
    </rPh>
    <rPh sb="12" eb="15">
      <t>イシカワケン</t>
    </rPh>
    <rPh sb="15" eb="17">
      <t>カイゴ</t>
    </rPh>
    <rPh sb="23" eb="27">
      <t>テイチャクシエン</t>
    </rPh>
    <rPh sb="27" eb="30">
      <t>ジギョウヒ</t>
    </rPh>
    <rPh sb="30" eb="33">
      <t>ホジョキン</t>
    </rPh>
    <phoneticPr fontId="10"/>
  </si>
  <si>
    <t>は直接数字等を入力すること</t>
    <rPh sb="1" eb="3">
      <t>チョクセツ</t>
    </rPh>
    <rPh sb="3" eb="5">
      <t>スウジ</t>
    </rPh>
    <rPh sb="5" eb="6">
      <t>トウ</t>
    </rPh>
    <rPh sb="7" eb="9">
      <t>ニュウリョク</t>
    </rPh>
    <phoneticPr fontId="1"/>
  </si>
  <si>
    <t>はリストから選択すること</t>
    <rPh sb="6" eb="8">
      <t>センタク</t>
    </rPh>
    <phoneticPr fontId="1"/>
  </si>
  <si>
    <t>施設種別　　    　　（リストから選択）</t>
    <rPh sb="0" eb="2">
      <t>シセツ</t>
    </rPh>
    <rPh sb="2" eb="4">
      <t>シュベツ</t>
    </rPh>
    <rPh sb="18" eb="20">
      <t>センタク</t>
    </rPh>
    <phoneticPr fontId="1"/>
  </si>
  <si>
    <t>①情報端末を除く経費</t>
    <rPh sb="1" eb="3">
      <t>ジョウホウ</t>
    </rPh>
    <rPh sb="3" eb="5">
      <t>タンマツ</t>
    </rPh>
    <rPh sb="6" eb="7">
      <t>ノゾ</t>
    </rPh>
    <rPh sb="8" eb="10">
      <t>ケイヒ</t>
    </rPh>
    <phoneticPr fontId="1"/>
  </si>
  <si>
    <t>②情報端末に係る経費</t>
    <rPh sb="1" eb="3">
      <t>ジョウホウ</t>
    </rPh>
    <rPh sb="3" eb="5">
      <t>タンマツ</t>
    </rPh>
    <rPh sb="6" eb="7">
      <t>カカ</t>
    </rPh>
    <rPh sb="8" eb="10">
      <t>ケイヒ</t>
    </rPh>
    <phoneticPr fontId="1"/>
  </si>
  <si>
    <t>①+②</t>
    <phoneticPr fontId="1"/>
  </si>
  <si>
    <t>情報端末の　　　　補助基準額</t>
    <rPh sb="0" eb="2">
      <t>ジョウホウ</t>
    </rPh>
    <rPh sb="2" eb="4">
      <t>タンマツ</t>
    </rPh>
    <rPh sb="9" eb="11">
      <t>ホジョ</t>
    </rPh>
    <rPh sb="11" eb="13">
      <t>キジュン</t>
    </rPh>
    <rPh sb="13" eb="14">
      <t>ガク</t>
    </rPh>
    <phoneticPr fontId="1"/>
  </si>
  <si>
    <t>情報端末の補助基本額（Ｅ又はＦのいずれか低い額）</t>
    <rPh sb="0" eb="2">
      <t>ジョウホウ</t>
    </rPh>
    <rPh sb="2" eb="4">
      <t>タンマツ</t>
    </rPh>
    <rPh sb="5" eb="7">
      <t>ホジョ</t>
    </rPh>
    <rPh sb="7" eb="9">
      <t>キホン</t>
    </rPh>
    <rPh sb="9" eb="10">
      <t>ガク</t>
    </rPh>
    <rPh sb="12" eb="13">
      <t>マタ</t>
    </rPh>
    <rPh sb="20" eb="21">
      <t>ヒク</t>
    </rPh>
    <rPh sb="22" eb="23">
      <t>ガク</t>
    </rPh>
    <phoneticPr fontId="1"/>
  </si>
  <si>
    <t>情報端末の　　　　　　　　導入台数</t>
    <rPh sb="0" eb="2">
      <t>ジョウホウ</t>
    </rPh>
    <rPh sb="2" eb="4">
      <t>タンマツ</t>
    </rPh>
    <rPh sb="13" eb="15">
      <t>ドウニュウ</t>
    </rPh>
    <rPh sb="15" eb="17">
      <t>ダイスウ</t>
    </rPh>
    <phoneticPr fontId="1"/>
  </si>
  <si>
    <t>Ｃ</t>
    <phoneticPr fontId="1"/>
  </si>
  <si>
    <t>Ｄ</t>
    <phoneticPr fontId="1"/>
  </si>
  <si>
    <t>Ｅ</t>
    <phoneticPr fontId="1"/>
  </si>
  <si>
    <t>Ｆ</t>
    <phoneticPr fontId="1"/>
  </si>
  <si>
    <t>Ｈ</t>
    <phoneticPr fontId="1"/>
  </si>
  <si>
    <t>Ｉ</t>
    <phoneticPr fontId="1"/>
  </si>
  <si>
    <t>Ｊ</t>
    <phoneticPr fontId="1"/>
  </si>
  <si>
    <t>Ｋ</t>
    <phoneticPr fontId="1"/>
  </si>
  <si>
    <t>（円）</t>
    <rPh sb="1" eb="2">
      <t>エン</t>
    </rPh>
    <phoneticPr fontId="1"/>
  </si>
  <si>
    <t>職員１～10名</t>
    <rPh sb="0" eb="2">
      <t>ショクイン</t>
    </rPh>
    <rPh sb="6" eb="7">
      <t>メイ</t>
    </rPh>
    <phoneticPr fontId="1"/>
  </si>
  <si>
    <t>職員11名～20名</t>
    <rPh sb="0" eb="2">
      <t>ショクイン</t>
    </rPh>
    <rPh sb="4" eb="5">
      <t>メイ</t>
    </rPh>
    <rPh sb="8" eb="9">
      <t>メイ</t>
    </rPh>
    <phoneticPr fontId="1"/>
  </si>
  <si>
    <t>職員21名～30名</t>
    <rPh sb="0" eb="2">
      <t>ショクイン</t>
    </rPh>
    <rPh sb="4" eb="5">
      <t>メイ</t>
    </rPh>
    <rPh sb="8" eb="9">
      <t>メイ</t>
    </rPh>
    <phoneticPr fontId="1"/>
  </si>
  <si>
    <t>職員31名以上</t>
    <rPh sb="0" eb="2">
      <t>ショクイン</t>
    </rPh>
    <rPh sb="4" eb="5">
      <t>メイ</t>
    </rPh>
    <rPh sb="5" eb="7">
      <t>イジョウ</t>
    </rPh>
    <phoneticPr fontId="1"/>
  </si>
  <si>
    <t>〇</t>
    <phoneticPr fontId="1"/>
  </si>
  <si>
    <t>通所介護事業所</t>
    <phoneticPr fontId="1"/>
  </si>
  <si>
    <t>地域密着型通所介護事業所</t>
    <phoneticPr fontId="1"/>
  </si>
  <si>
    <t>認知症対応型通所介護事業所</t>
  </si>
  <si>
    <t>通所リハビリテーション事業所</t>
    <phoneticPr fontId="1"/>
  </si>
  <si>
    <t>短期入所生活介護事業所</t>
  </si>
  <si>
    <t>短期入所療養介護事業所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</si>
  <si>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</si>
  <si>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</si>
  <si>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</si>
  <si>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</si>
  <si>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</si>
  <si>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</si>
  <si>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</si>
  <si>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</si>
  <si>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</si>
  <si>
    <t>小規模多機能型居宅介護事業所</t>
  </si>
  <si>
    <t>看護小規模多機能型居宅介護事業所</t>
  </si>
  <si>
    <t>地域密着型介護老人福祉施設</t>
  </si>
  <si>
    <t>介護療養型医療施設</t>
  </si>
  <si>
    <t>認知症対応型共同生活介護事業所</t>
  </si>
  <si>
    <t>特定施設入居者生活介護</t>
    <rPh sb="0" eb="2">
      <t>トクテイ</t>
    </rPh>
    <rPh sb="2" eb="4">
      <t>シセツ</t>
    </rPh>
    <rPh sb="4" eb="7">
      <t>ニュウキョシャ</t>
    </rPh>
    <rPh sb="7" eb="9">
      <t>セイカツ</t>
    </rPh>
    <rPh sb="9" eb="11">
      <t>カイゴ</t>
    </rPh>
    <phoneticPr fontId="1"/>
  </si>
  <si>
    <t>製品名</t>
    <rPh sb="0" eb="3">
      <t>セイヒンメイ</t>
    </rPh>
    <phoneticPr fontId="1"/>
  </si>
  <si>
    <t>ロボット種別
（リストから選択）</t>
    <rPh sb="4" eb="6">
      <t>シュベツ</t>
    </rPh>
    <rPh sb="13" eb="15">
      <t>センタク</t>
    </rPh>
    <phoneticPr fontId="1"/>
  </si>
  <si>
    <t>1機器（一式）あたりの
基準額</t>
    <rPh sb="1" eb="3">
      <t>キキ</t>
    </rPh>
    <rPh sb="4" eb="6">
      <t>イッシキ</t>
    </rPh>
    <rPh sb="12" eb="14">
      <t>キジュン</t>
    </rPh>
    <rPh sb="14" eb="15">
      <t>ガク</t>
    </rPh>
    <phoneticPr fontId="1"/>
  </si>
  <si>
    <t>台数※（注２）</t>
    <rPh sb="0" eb="2">
      <t>ダイスウ</t>
    </rPh>
    <rPh sb="4" eb="5">
      <t>チュウ</t>
    </rPh>
    <phoneticPr fontId="1"/>
  </si>
  <si>
    <t>基準額　　　　　　（Ａ×Ｂ）</t>
    <rPh sb="0" eb="2">
      <t>キジュン</t>
    </rPh>
    <rPh sb="2" eb="3">
      <t>ガク</t>
    </rPh>
    <phoneticPr fontId="1"/>
  </si>
  <si>
    <t>Ｄ×３/４
（千円未満切捨て）</t>
    <rPh sb="7" eb="9">
      <t>センエン</t>
    </rPh>
    <rPh sb="9" eb="11">
      <t>ミマン</t>
    </rPh>
    <rPh sb="11" eb="13">
      <t>キリス</t>
    </rPh>
    <phoneticPr fontId="1"/>
  </si>
  <si>
    <t>補助基本額
（Ｃ又はＥのいずれか低い額）</t>
    <rPh sb="0" eb="2">
      <t>ホジョ</t>
    </rPh>
    <rPh sb="2" eb="4">
      <t>キホン</t>
    </rPh>
    <rPh sb="4" eb="5">
      <t>ガク</t>
    </rPh>
    <rPh sb="8" eb="9">
      <t>マタ</t>
    </rPh>
    <rPh sb="16" eb="17">
      <t>ヒク</t>
    </rPh>
    <rPh sb="18" eb="19">
      <t>ガク</t>
    </rPh>
    <phoneticPr fontId="1"/>
  </si>
  <si>
    <t>B</t>
    <phoneticPr fontId="1"/>
  </si>
  <si>
    <t>C</t>
    <phoneticPr fontId="1"/>
  </si>
  <si>
    <t>D</t>
    <phoneticPr fontId="1"/>
  </si>
  <si>
    <t>E</t>
    <phoneticPr fontId="1"/>
  </si>
  <si>
    <t>F</t>
    <phoneticPr fontId="1"/>
  </si>
  <si>
    <t>事業所計</t>
    <rPh sb="0" eb="2">
      <t>ジギョウ</t>
    </rPh>
    <rPh sb="2" eb="3">
      <t>ショ</t>
    </rPh>
    <rPh sb="3" eb="4">
      <t>ケイ</t>
    </rPh>
    <phoneticPr fontId="1"/>
  </si>
  <si>
    <t>移乗支援</t>
    <rPh sb="0" eb="2">
      <t>イジョウ</t>
    </rPh>
    <rPh sb="2" eb="4">
      <t>シエン</t>
    </rPh>
    <phoneticPr fontId="1"/>
  </si>
  <si>
    <t>移動支援</t>
    <rPh sb="0" eb="2">
      <t>イドウ</t>
    </rPh>
    <rPh sb="2" eb="4">
      <t>シエン</t>
    </rPh>
    <phoneticPr fontId="1"/>
  </si>
  <si>
    <t>排泄支援</t>
    <rPh sb="0" eb="2">
      <t>ハイセツ</t>
    </rPh>
    <rPh sb="2" eb="4">
      <t>シエン</t>
    </rPh>
    <phoneticPr fontId="1"/>
  </si>
  <si>
    <t>見守り</t>
    <rPh sb="0" eb="2">
      <t>ミマモ</t>
    </rPh>
    <phoneticPr fontId="1"/>
  </si>
  <si>
    <t>コミュニケーション</t>
    <phoneticPr fontId="1"/>
  </si>
  <si>
    <t>入浴支援</t>
    <rPh sb="0" eb="2">
      <t>ニュウヨク</t>
    </rPh>
    <rPh sb="2" eb="4">
      <t>シエン</t>
    </rPh>
    <phoneticPr fontId="1"/>
  </si>
  <si>
    <t>パッケージ型</t>
    <rPh sb="5" eb="6">
      <t>ガタ</t>
    </rPh>
    <phoneticPr fontId="1"/>
  </si>
  <si>
    <t>情報端末</t>
    <rPh sb="0" eb="2">
      <t>ジョウホウ</t>
    </rPh>
    <rPh sb="2" eb="4">
      <t>タンマツ</t>
    </rPh>
    <phoneticPr fontId="1"/>
  </si>
  <si>
    <t>（別紙1-3）</t>
    <rPh sb="1" eb="3">
      <t>ベッシ</t>
    </rPh>
    <phoneticPr fontId="1"/>
  </si>
  <si>
    <t>金融機関名</t>
    <rPh sb="0" eb="2">
      <t>キンユウ</t>
    </rPh>
    <rPh sb="2" eb="5">
      <t>キカンメイ</t>
    </rPh>
    <phoneticPr fontId="10"/>
  </si>
  <si>
    <t>支店名</t>
    <rPh sb="0" eb="3">
      <t>シテンメイ</t>
    </rPh>
    <phoneticPr fontId="1"/>
  </si>
  <si>
    <t>口座番号</t>
    <rPh sb="0" eb="4">
      <t>コウザバンゴウ</t>
    </rPh>
    <phoneticPr fontId="1"/>
  </si>
  <si>
    <t>口座種別</t>
    <rPh sb="0" eb="2">
      <t>コウザ</t>
    </rPh>
    <rPh sb="2" eb="4">
      <t>シュベツ</t>
    </rPh>
    <phoneticPr fontId="10"/>
  </si>
  <si>
    <t>口座名義</t>
    <rPh sb="0" eb="2">
      <t>コウザ</t>
    </rPh>
    <rPh sb="2" eb="4">
      <t>メイギ</t>
    </rPh>
    <phoneticPr fontId="10"/>
  </si>
  <si>
    <t>口座名義（カナ）</t>
    <rPh sb="0" eb="2">
      <t>コウザ</t>
    </rPh>
    <rPh sb="2" eb="4">
      <t>メイギ</t>
    </rPh>
    <phoneticPr fontId="10"/>
  </si>
  <si>
    <t>必要に応じてタブを複製してください。</t>
    <rPh sb="0" eb="2">
      <t>ヒツヨウ</t>
    </rPh>
    <rPh sb="3" eb="4">
      <t>オウ</t>
    </rPh>
    <rPh sb="9" eb="11">
      <t>フクセイ</t>
    </rPh>
    <phoneticPr fontId="1"/>
  </si>
  <si>
    <t>タブの名前に事業所名を記載ください。</t>
    <rPh sb="3" eb="5">
      <t>ナマエ</t>
    </rPh>
    <rPh sb="6" eb="9">
      <t>ジギョウショ</t>
    </rPh>
    <rPh sb="9" eb="10">
      <t>メイ</t>
    </rPh>
    <rPh sb="11" eb="13">
      <t>キサイ</t>
    </rPh>
    <phoneticPr fontId="1"/>
  </si>
  <si>
    <t>・次年度以降も連絡がとれるメールアドレスを記載ください。退職、アドレス変更等ある場合、必ず新しい担当者、アドレスを連絡ください。</t>
    <rPh sb="1" eb="4">
      <t>ジネンド</t>
    </rPh>
    <rPh sb="4" eb="6">
      <t>イコウ</t>
    </rPh>
    <rPh sb="7" eb="9">
      <t>レンラク</t>
    </rPh>
    <rPh sb="21" eb="23">
      <t>キサイ</t>
    </rPh>
    <rPh sb="28" eb="30">
      <t>タイショク</t>
    </rPh>
    <rPh sb="35" eb="37">
      <t>ヘンコウ</t>
    </rPh>
    <rPh sb="37" eb="38">
      <t>トウ</t>
    </rPh>
    <rPh sb="40" eb="42">
      <t>バアイ</t>
    </rPh>
    <rPh sb="43" eb="44">
      <t>カナラ</t>
    </rPh>
    <rPh sb="45" eb="46">
      <t>アタラ</t>
    </rPh>
    <rPh sb="48" eb="51">
      <t>タントウシャ</t>
    </rPh>
    <rPh sb="57" eb="59">
      <t>レンラク</t>
    </rPh>
    <phoneticPr fontId="1"/>
  </si>
  <si>
    <t>※チェック欄を選択ください。</t>
    <rPh sb="5" eb="6">
      <t>ラン</t>
    </rPh>
    <rPh sb="7" eb="9">
      <t>センタク</t>
    </rPh>
    <phoneticPr fontId="1"/>
  </si>
  <si>
    <t>※LIFEに登録していることがわかる書類を添付すること。</t>
    <rPh sb="6" eb="8">
      <t>トウロク</t>
    </rPh>
    <rPh sb="18" eb="20">
      <t>ショルイ</t>
    </rPh>
    <rPh sb="21" eb="23">
      <t>テンプ</t>
    </rPh>
    <phoneticPr fontId="1"/>
  </si>
  <si>
    <t>リース・レンタルの契約期間</t>
    <phoneticPr fontId="10"/>
  </si>
  <si>
    <t>契約締結日</t>
    <phoneticPr fontId="10"/>
  </si>
  <si>
    <t>納品日</t>
    <phoneticPr fontId="10"/>
  </si>
  <si>
    <t>機器の種別</t>
    <rPh sb="0" eb="2">
      <t>キキ</t>
    </rPh>
    <rPh sb="3" eb="5">
      <t>シュベツ</t>
    </rPh>
    <phoneticPr fontId="10"/>
  </si>
  <si>
    <t>製品名</t>
    <phoneticPr fontId="10"/>
  </si>
  <si>
    <t>➀移乗支援</t>
    <rPh sb="1" eb="5">
      <t>イジョウシエン</t>
    </rPh>
    <phoneticPr fontId="10"/>
  </si>
  <si>
    <t>②移動支援</t>
    <rPh sb="1" eb="3">
      <t>イドウ</t>
    </rPh>
    <rPh sb="3" eb="5">
      <t>シエン</t>
    </rPh>
    <phoneticPr fontId="10"/>
  </si>
  <si>
    <t>③排泄支援</t>
    <rPh sb="1" eb="3">
      <t>ハイセツ</t>
    </rPh>
    <rPh sb="3" eb="5">
      <t>シエン</t>
    </rPh>
    <phoneticPr fontId="10"/>
  </si>
  <si>
    <t>④入浴支援</t>
    <rPh sb="1" eb="5">
      <t>ニュウヨクシエン</t>
    </rPh>
    <phoneticPr fontId="10"/>
  </si>
  <si>
    <t>⑤見守り・コミュニケーション支援</t>
    <rPh sb="1" eb="3">
      <t>ミマモ</t>
    </rPh>
    <rPh sb="14" eb="16">
      <t>シエン</t>
    </rPh>
    <phoneticPr fontId="10"/>
  </si>
  <si>
    <t>⑥介護業務支援</t>
    <rPh sb="1" eb="3">
      <t>カイゴ</t>
    </rPh>
    <rPh sb="3" eb="5">
      <t>ギョウム</t>
    </rPh>
    <rPh sb="5" eb="7">
      <t>シエン</t>
    </rPh>
    <phoneticPr fontId="10"/>
  </si>
  <si>
    <t>⑦機能訓練支援</t>
    <rPh sb="1" eb="5">
      <t>キノウクンレン</t>
    </rPh>
    <rPh sb="5" eb="7">
      <t>シエン</t>
    </rPh>
    <phoneticPr fontId="10"/>
  </si>
  <si>
    <t>⑧食事・栄養管理支援</t>
    <rPh sb="1" eb="3">
      <t>ショクジ</t>
    </rPh>
    <rPh sb="4" eb="6">
      <t>エイヨウ</t>
    </rPh>
    <rPh sb="6" eb="8">
      <t>カンリ</t>
    </rPh>
    <rPh sb="8" eb="10">
      <t>シエン</t>
    </rPh>
    <phoneticPr fontId="10"/>
  </si>
  <si>
    <t>⑨認知症生活支援・認知症ケア支援</t>
    <rPh sb="1" eb="4">
      <t>ニンチショウ</t>
    </rPh>
    <rPh sb="4" eb="6">
      <t>セイカツ</t>
    </rPh>
    <rPh sb="6" eb="8">
      <t>シエン</t>
    </rPh>
    <rPh sb="9" eb="12">
      <t>ニンチショウ</t>
    </rPh>
    <rPh sb="14" eb="16">
      <t>シエン</t>
    </rPh>
    <phoneticPr fontId="10"/>
  </si>
  <si>
    <t>［１］いしかわ介護業務改善相談支援センターからの支援の有無</t>
    <rPh sb="7" eb="9">
      <t>カイゴ</t>
    </rPh>
    <rPh sb="9" eb="11">
      <t>ギョウム</t>
    </rPh>
    <rPh sb="11" eb="13">
      <t>カイゼン</t>
    </rPh>
    <rPh sb="13" eb="15">
      <t>ソウダン</t>
    </rPh>
    <rPh sb="15" eb="17">
      <t>シエン</t>
    </rPh>
    <rPh sb="24" eb="26">
      <t>シエン</t>
    </rPh>
    <rPh sb="27" eb="29">
      <t>ウム</t>
    </rPh>
    <phoneticPr fontId="10"/>
  </si>
  <si>
    <t>研修会の受講</t>
    <rPh sb="0" eb="2">
      <t>ケンシュウ</t>
    </rPh>
    <rPh sb="2" eb="3">
      <t>カイ</t>
    </rPh>
    <rPh sb="4" eb="6">
      <t>ジュコウ</t>
    </rPh>
    <phoneticPr fontId="10"/>
  </si>
  <si>
    <t>相談の実施</t>
    <rPh sb="0" eb="2">
      <t>ソウダン</t>
    </rPh>
    <rPh sb="3" eb="5">
      <t>ジッシ</t>
    </rPh>
    <phoneticPr fontId="10"/>
  </si>
  <si>
    <t>※必要に応じて複製</t>
    <rPh sb="1" eb="3">
      <t>ヒツヨウ</t>
    </rPh>
    <rPh sb="4" eb="5">
      <t>オウ</t>
    </rPh>
    <rPh sb="7" eb="9">
      <t>フクセイ</t>
    </rPh>
    <phoneticPr fontId="10"/>
  </si>
  <si>
    <t>可能</t>
    <rPh sb="0" eb="2">
      <t>カノウ</t>
    </rPh>
    <phoneticPr fontId="10"/>
  </si>
  <si>
    <t>不可能</t>
    <rPh sb="0" eb="3">
      <t>フカノウ</t>
    </rPh>
    <phoneticPr fontId="10"/>
  </si>
  <si>
    <t>※不可能の場合は補助対象外</t>
    <rPh sb="1" eb="4">
      <t>フカノウ</t>
    </rPh>
    <rPh sb="5" eb="7">
      <t>バアイ</t>
    </rPh>
    <rPh sb="8" eb="13">
      <t>ホジョタイショウガイ</t>
    </rPh>
    <phoneticPr fontId="10"/>
  </si>
  <si>
    <t>介護ソフト導入の場合記入→</t>
    <rPh sb="0" eb="2">
      <t>カイゴ</t>
    </rPh>
    <rPh sb="5" eb="7">
      <t>ドウニュウ</t>
    </rPh>
    <rPh sb="8" eb="10">
      <t>バアイ</t>
    </rPh>
    <rPh sb="10" eb="12">
      <t>キニュウ</t>
    </rPh>
    <phoneticPr fontId="10"/>
  </si>
  <si>
    <t>導入すると一気通貫が</t>
    <rPh sb="0" eb="2">
      <t>ドウニュウ</t>
    </rPh>
    <rPh sb="5" eb="9">
      <t>イッキツウカン</t>
    </rPh>
    <phoneticPr fontId="10"/>
  </si>
  <si>
    <t>ⅱ　PC、タブレット等</t>
    <rPh sb="10" eb="11">
      <t>トウ</t>
    </rPh>
    <phoneticPr fontId="10"/>
  </si>
  <si>
    <t>ⅲ　（その他あれば記載）</t>
    <rPh sb="5" eb="6">
      <t>ホカ</t>
    </rPh>
    <rPh sb="9" eb="11">
      <t>キサイ</t>
    </rPh>
    <phoneticPr fontId="10"/>
  </si>
  <si>
    <t>PC等導入・購入(予定)日</t>
    <rPh sb="2" eb="3">
      <t>トウ</t>
    </rPh>
    <phoneticPr fontId="10"/>
  </si>
  <si>
    <t>その他
導入・購入(予定)時期</t>
    <rPh sb="2" eb="3">
      <t>ホカ</t>
    </rPh>
    <rPh sb="7" eb="9">
      <t>コウニュウ</t>
    </rPh>
    <phoneticPr fontId="10"/>
  </si>
  <si>
    <t>［２］介護テクノロジー機器の導入</t>
    <rPh sb="3" eb="5">
      <t>カイゴ</t>
    </rPh>
    <rPh sb="11" eb="13">
      <t>キキ</t>
    </rPh>
    <rPh sb="14" eb="16">
      <t>ドウニュウ</t>
    </rPh>
    <phoneticPr fontId="10"/>
  </si>
  <si>
    <t>［３］介護テクノロジー機器導入に付帯して必要となる軽費</t>
    <rPh sb="3" eb="5">
      <t>カイゴ</t>
    </rPh>
    <rPh sb="11" eb="13">
      <t>キキ</t>
    </rPh>
    <rPh sb="13" eb="15">
      <t>ドウニュウ</t>
    </rPh>
    <rPh sb="16" eb="18">
      <t>フタイ</t>
    </rPh>
    <rPh sb="20" eb="22">
      <t>ヒツヨウ</t>
    </rPh>
    <rPh sb="25" eb="27">
      <t>ケイヒ</t>
    </rPh>
    <phoneticPr fontId="10"/>
  </si>
  <si>
    <t>事業所の課題</t>
    <rPh sb="0" eb="3">
      <t>ジギョウショ</t>
    </rPh>
    <rPh sb="4" eb="6">
      <t>カダイ</t>
    </rPh>
    <phoneticPr fontId="10"/>
  </si>
  <si>
    <t>※法人単位で提出ください</t>
    <rPh sb="1" eb="5">
      <t>ホウジンタンイ</t>
    </rPh>
    <rPh sb="6" eb="8">
      <t>テイシュツ</t>
    </rPh>
    <phoneticPr fontId="1"/>
  </si>
  <si>
    <t>ア</t>
    <phoneticPr fontId="10"/>
  </si>
  <si>
    <t>イ</t>
    <phoneticPr fontId="10"/>
  </si>
  <si>
    <t>ウ</t>
    <phoneticPr fontId="10"/>
  </si>
  <si>
    <t>エ</t>
    <phoneticPr fontId="10"/>
  </si>
  <si>
    <t>➀</t>
    <phoneticPr fontId="10"/>
  </si>
  <si>
    <t>②</t>
    <phoneticPr fontId="10"/>
  </si>
  <si>
    <t>③</t>
    <phoneticPr fontId="10"/>
  </si>
  <si>
    <t>別表１サービス</t>
    <rPh sb="0" eb="2">
      <t>ベッピョウ</t>
    </rPh>
    <phoneticPr fontId="10"/>
  </si>
  <si>
    <t>利用者の安全並びに介護サービスの質の確保及び職員の負担軽減に資する方策を検討するための委員会を設置している。</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phoneticPr fontId="10"/>
  </si>
  <si>
    <t>別表２サービス　　　　　　　　　　　</t>
    <rPh sb="0" eb="2">
      <t>ベッピョウ</t>
    </rPh>
    <phoneticPr fontId="10"/>
  </si>
  <si>
    <t>ケアプランデータ連携システムの利用を開始している（令和７年度内の予定を含む）。</t>
    <rPh sb="8" eb="10">
      <t>レンケイ</t>
    </rPh>
    <rPh sb="15" eb="17">
      <t>リヨウ</t>
    </rPh>
    <rPh sb="18" eb="20">
      <t>カイシ</t>
    </rPh>
    <rPh sb="32" eb="34">
      <t>ヨテイ</t>
    </rPh>
    <rPh sb="35" eb="36">
      <t>フク</t>
    </rPh>
    <phoneticPr fontId="10"/>
  </si>
  <si>
    <t>［４］業務改善計画</t>
    <rPh sb="3" eb="5">
      <t>ギョウム</t>
    </rPh>
    <rPh sb="5" eb="7">
      <t>カイゼン</t>
    </rPh>
    <rPh sb="7" eb="9">
      <t>ケイカク</t>
    </rPh>
    <phoneticPr fontId="10"/>
  </si>
  <si>
    <t>［５］補助要件実施の確認</t>
    <rPh sb="3" eb="7">
      <t>ホジョヨウケン</t>
    </rPh>
    <rPh sb="7" eb="9">
      <t>ジッシ</t>
    </rPh>
    <rPh sb="10" eb="12">
      <t>カクニン</t>
    </rPh>
    <phoneticPr fontId="10"/>
  </si>
  <si>
    <t>※事業所ごとに記載ください。</t>
    <rPh sb="1" eb="4">
      <t>ジギョウショ</t>
    </rPh>
    <rPh sb="7" eb="9">
      <t>キサイ</t>
    </rPh>
    <phoneticPr fontId="10"/>
  </si>
  <si>
    <t>社会福祉法人　〇〇〇</t>
    <phoneticPr fontId="1"/>
  </si>
  <si>
    <t>特別養護老人ホーム　〇〇〇</t>
    <phoneticPr fontId="1"/>
  </si>
  <si>
    <t>17＊＊＊＊＊＊＊＊</t>
    <phoneticPr fontId="1"/>
  </si>
  <si>
    <t>介護ソフト〇〇</t>
    <phoneticPr fontId="1"/>
  </si>
  <si>
    <t>２ライセンス</t>
    <phoneticPr fontId="10"/>
  </si>
  <si>
    <t>購入</t>
  </si>
  <si>
    <t>R7年〇月〇日</t>
    <rPh sb="2" eb="3">
      <t>ネン</t>
    </rPh>
    <rPh sb="4" eb="5">
      <t>ガツ</t>
    </rPh>
    <rPh sb="6" eb="7">
      <t>ニチ</t>
    </rPh>
    <phoneticPr fontId="10"/>
  </si>
  <si>
    <t>〇〇〇</t>
    <phoneticPr fontId="1"/>
  </si>
  <si>
    <t>１台</t>
    <rPh sb="1" eb="2">
      <t>ダイ</t>
    </rPh>
    <phoneticPr fontId="10"/>
  </si>
  <si>
    <t>リース</t>
  </si>
  <si>
    <t>R7年〇月〇日から
R7年〇月〇日まで</t>
    <phoneticPr fontId="10"/>
  </si>
  <si>
    <t>（契約）　R7年　〇月　〇日
（納品）　R7年　〇月　〇日</t>
    <rPh sb="1" eb="3">
      <t>ケイヤク</t>
    </rPh>
    <rPh sb="7" eb="8">
      <t>ネン</t>
    </rPh>
    <rPh sb="10" eb="11">
      <t>ツキ</t>
    </rPh>
    <rPh sb="13" eb="14">
      <t>ヒ</t>
    </rPh>
    <rPh sb="16" eb="18">
      <t>ノウヒン</t>
    </rPh>
    <rPh sb="22" eb="23">
      <t>ネン</t>
    </rPh>
    <rPh sb="25" eb="26">
      <t>ツキ</t>
    </rPh>
    <rPh sb="28" eb="29">
      <t>ヒ</t>
    </rPh>
    <phoneticPr fontId="10"/>
  </si>
  <si>
    <t>介護テクノロジー事業計画書</t>
    <rPh sb="0" eb="2">
      <t>カイゴ</t>
    </rPh>
    <rPh sb="8" eb="10">
      <t>ジギョウ</t>
    </rPh>
    <phoneticPr fontId="10"/>
  </si>
  <si>
    <t>（３）別紙１－２　介護テクノロジー事業計画書</t>
    <rPh sb="9" eb="11">
      <t>カイゴ</t>
    </rPh>
    <rPh sb="17" eb="19">
      <t>ジギョウ</t>
    </rPh>
    <rPh sb="19" eb="22">
      <t>ケイカクショ</t>
    </rPh>
    <phoneticPr fontId="10"/>
  </si>
  <si>
    <t>（４）別紙１－３　補助金所要額調書</t>
    <phoneticPr fontId="10"/>
  </si>
  <si>
    <t>（５）別紙１－４　収支予算（見込）書</t>
    <rPh sb="3" eb="5">
      <t>ベッシ</t>
    </rPh>
    <rPh sb="9" eb="11">
      <t>シュウシ</t>
    </rPh>
    <rPh sb="14" eb="16">
      <t>ミコ</t>
    </rPh>
    <phoneticPr fontId="10"/>
  </si>
  <si>
    <t>（１）別紙２－１　事業所一覧表</t>
    <rPh sb="3" eb="5">
      <t>ベッシ</t>
    </rPh>
    <rPh sb="9" eb="12">
      <t>ジギョウショ</t>
    </rPh>
    <rPh sb="12" eb="14">
      <t>イチラン</t>
    </rPh>
    <rPh sb="14" eb="15">
      <t>ヒョウ</t>
    </rPh>
    <phoneticPr fontId="10"/>
  </si>
  <si>
    <t>（２）別紙２－２　介護テクノロジー事業実績報告書</t>
    <rPh sb="3" eb="5">
      <t>ベッシ</t>
    </rPh>
    <rPh sb="9" eb="11">
      <t>カイゴ</t>
    </rPh>
    <rPh sb="17" eb="19">
      <t>ジギョウ</t>
    </rPh>
    <rPh sb="19" eb="21">
      <t>ジッセキ</t>
    </rPh>
    <phoneticPr fontId="10"/>
  </si>
  <si>
    <t>（３）別紙２－３　補助金精算額調書</t>
    <rPh sb="3" eb="5">
      <t>ベッシ</t>
    </rPh>
    <rPh sb="11" eb="12">
      <t>キン</t>
    </rPh>
    <rPh sb="12" eb="14">
      <t>セイサン</t>
    </rPh>
    <rPh sb="14" eb="15">
      <t>ガク</t>
    </rPh>
    <rPh sb="15" eb="17">
      <t>チョウショ</t>
    </rPh>
    <phoneticPr fontId="10"/>
  </si>
  <si>
    <t>（４）別紙２－４　収支決算書</t>
    <rPh sb="3" eb="5">
      <t>ベッシ</t>
    </rPh>
    <rPh sb="9" eb="11">
      <t>シュウシ</t>
    </rPh>
    <phoneticPr fontId="10"/>
  </si>
  <si>
    <t>（５）導入した機器に係る契約書等の写し</t>
    <phoneticPr fontId="10"/>
  </si>
  <si>
    <t>（６）導入した機器に係る納品書の写し</t>
    <rPh sb="12" eb="15">
      <t>ノウヒンショ</t>
    </rPh>
    <phoneticPr fontId="10"/>
  </si>
  <si>
    <t>（７）導入した機器に係る請求書の写し</t>
    <rPh sb="12" eb="15">
      <t>セイキュウショ</t>
    </rPh>
    <phoneticPr fontId="10"/>
  </si>
  <si>
    <t>（８）導入した機器に係る領収書又は振込控えの写し</t>
    <rPh sb="15" eb="16">
      <t>マタ</t>
    </rPh>
    <phoneticPr fontId="10"/>
  </si>
  <si>
    <t>（９）導入した機器の写真</t>
    <phoneticPr fontId="10"/>
  </si>
  <si>
    <t>（１０）その他知事が必要と認める書類</t>
    <phoneticPr fontId="10"/>
  </si>
  <si>
    <t>（別紙2-1）介護テクノロジー定着支援事業</t>
    <rPh sb="1" eb="3">
      <t>ベッシ</t>
    </rPh>
    <rPh sb="7" eb="9">
      <t>カイゴ</t>
    </rPh>
    <rPh sb="15" eb="17">
      <t>テイチャク</t>
    </rPh>
    <rPh sb="17" eb="19">
      <t>シエン</t>
    </rPh>
    <rPh sb="19" eb="21">
      <t>ジギョウ</t>
    </rPh>
    <phoneticPr fontId="56"/>
  </si>
  <si>
    <t>事業所一覧表</t>
    <phoneticPr fontId="56"/>
  </si>
  <si>
    <t>（別紙２－２）</t>
    <rPh sb="1" eb="3">
      <t>ベッシ</t>
    </rPh>
    <phoneticPr fontId="10"/>
  </si>
  <si>
    <t>（別紙１－２）</t>
    <rPh sb="1" eb="3">
      <t>ベッシ</t>
    </rPh>
    <phoneticPr fontId="10"/>
  </si>
  <si>
    <t>（別紙１－４）</t>
    <rPh sb="1" eb="3">
      <t>ベッシ</t>
    </rPh>
    <phoneticPr fontId="10"/>
  </si>
  <si>
    <t>介護テクノロジー事業実績報告書</t>
    <rPh sb="0" eb="2">
      <t>カイゴ</t>
    </rPh>
    <rPh sb="8" eb="10">
      <t>ジギョウ</t>
    </rPh>
    <rPh sb="10" eb="12">
      <t>ジッセキ</t>
    </rPh>
    <rPh sb="12" eb="15">
      <t>ホウコクショ</t>
    </rPh>
    <phoneticPr fontId="10"/>
  </si>
  <si>
    <t>Ｗｉ－Ｆｉ工事期間</t>
    <phoneticPr fontId="1"/>
  </si>
  <si>
    <t>PC等導入・購入日</t>
    <rPh sb="2" eb="3">
      <t>トウ</t>
    </rPh>
    <phoneticPr fontId="10"/>
  </si>
  <si>
    <t>その他
導入・購入時期</t>
    <rPh sb="2" eb="3">
      <t>ホカ</t>
    </rPh>
    <rPh sb="7" eb="9">
      <t>コウニュウ</t>
    </rPh>
    <phoneticPr fontId="10"/>
  </si>
  <si>
    <t>導入後の介護職員等の
人員体制</t>
    <rPh sb="0" eb="3">
      <t>ドウニュウゴ</t>
    </rPh>
    <rPh sb="4" eb="9">
      <t>カイゴショクイントウ</t>
    </rPh>
    <rPh sb="11" eb="15">
      <t>ジンインタイセイ</t>
    </rPh>
    <phoneticPr fontId="10"/>
  </si>
  <si>
    <t>機器導入後の効果</t>
    <rPh sb="0" eb="2">
      <t>キキ</t>
    </rPh>
    <rPh sb="2" eb="5">
      <t>ドウニュウゴ</t>
    </rPh>
    <rPh sb="6" eb="8">
      <t>コウカ</t>
    </rPh>
    <phoneticPr fontId="10"/>
  </si>
  <si>
    <t>これからのケアの質の維持・向上や職員の休憩時間の確保等の負担軽減に資する具体的な取組</t>
    <phoneticPr fontId="10"/>
  </si>
  <si>
    <t>ケアプランデータ連携システムの利用を開始した日（予定日）</t>
    <rPh sb="8" eb="10">
      <t>レンケイ</t>
    </rPh>
    <rPh sb="15" eb="17">
      <t>リヨウ</t>
    </rPh>
    <rPh sb="18" eb="20">
      <t>カイシ</t>
    </rPh>
    <rPh sb="22" eb="23">
      <t>ヒ</t>
    </rPh>
    <rPh sb="24" eb="26">
      <t>ヨテイ</t>
    </rPh>
    <rPh sb="26" eb="27">
      <t>ビ</t>
    </rPh>
    <phoneticPr fontId="10"/>
  </si>
  <si>
    <t>（別紙２－４）</t>
    <rPh sb="1" eb="3">
      <t>ベッシ</t>
    </rPh>
    <phoneticPr fontId="10"/>
  </si>
  <si>
    <t>２　交付決定された場合の振込先</t>
    <rPh sb="2" eb="6">
      <t>コウフケッテイ</t>
    </rPh>
    <rPh sb="9" eb="11">
      <t>バアイ</t>
    </rPh>
    <rPh sb="12" eb="13">
      <t>オサム</t>
    </rPh>
    <rPh sb="13" eb="14">
      <t>コミ</t>
    </rPh>
    <rPh sb="14" eb="15">
      <t>サキ</t>
    </rPh>
    <phoneticPr fontId="10"/>
  </si>
  <si>
    <t>［１］いしかわ介護業務改善相談支援センターからの支援の有無（R7年度中の予定も含む）</t>
    <rPh sb="7" eb="9">
      <t>カイゴ</t>
    </rPh>
    <rPh sb="9" eb="11">
      <t>ギョウム</t>
    </rPh>
    <rPh sb="11" eb="13">
      <t>カイゼン</t>
    </rPh>
    <rPh sb="13" eb="15">
      <t>ソウダン</t>
    </rPh>
    <rPh sb="15" eb="17">
      <t>シエン</t>
    </rPh>
    <rPh sb="24" eb="26">
      <t>シエン</t>
    </rPh>
    <rPh sb="27" eb="29">
      <t>ウム</t>
    </rPh>
    <rPh sb="32" eb="34">
      <t>ネンド</t>
    </rPh>
    <rPh sb="34" eb="35">
      <t>チュウ</t>
    </rPh>
    <rPh sb="36" eb="38">
      <t>ヨテイ</t>
    </rPh>
    <rPh sb="39" eb="40">
      <t>フク</t>
    </rPh>
    <phoneticPr fontId="10"/>
  </si>
  <si>
    <t>研修会の受講※１</t>
    <rPh sb="0" eb="2">
      <t>ケンシュウ</t>
    </rPh>
    <rPh sb="2" eb="3">
      <t>カイ</t>
    </rPh>
    <rPh sb="4" eb="6">
      <t>ジュコウ</t>
    </rPh>
    <phoneticPr fontId="10"/>
  </si>
  <si>
    <t>相談の実施※２</t>
    <rPh sb="0" eb="2">
      <t>ソウダン</t>
    </rPh>
    <rPh sb="3" eb="5">
      <t>ジッシ</t>
    </rPh>
    <phoneticPr fontId="10"/>
  </si>
  <si>
    <r>
      <t>・提出は、エクセルファイルにてご提出ください</t>
    </r>
    <r>
      <rPr>
        <sz val="16"/>
        <color theme="1"/>
        <rFont val="游ゴシック"/>
        <family val="2"/>
        <charset val="128"/>
        <scheme val="minor"/>
      </rPr>
      <t>。</t>
    </r>
    <rPh sb="1" eb="3">
      <t>テイシュツ</t>
    </rPh>
    <rPh sb="16" eb="18">
      <t>テイシュツ</t>
    </rPh>
    <phoneticPr fontId="10"/>
  </si>
  <si>
    <t>　→郵送も可能です。封筒に「所属・所在地・書類作成担当者名」を記入してください。</t>
    <rPh sb="2" eb="4">
      <t>ユウソウ</t>
    </rPh>
    <rPh sb="5" eb="7">
      <t>カノウ</t>
    </rPh>
    <rPh sb="10" eb="12">
      <t>フウトウ</t>
    </rPh>
    <rPh sb="14" eb="16">
      <t>ショゾク</t>
    </rPh>
    <rPh sb="17" eb="20">
      <t>ショザイチ</t>
    </rPh>
    <rPh sb="21" eb="23">
      <t>ショルイ</t>
    </rPh>
    <rPh sb="23" eb="25">
      <t>サクセイ</t>
    </rPh>
    <rPh sb="25" eb="29">
      <t>タントウシャメイ</t>
    </rPh>
    <rPh sb="31" eb="33">
      <t>キニュウ</t>
    </rPh>
    <phoneticPr fontId="10"/>
  </si>
  <si>
    <t>導入機器内容</t>
    <rPh sb="0" eb="2">
      <t>どうにゅう</t>
    </rPh>
    <rPh sb="2" eb="4">
      <t>きき</t>
    </rPh>
    <rPh sb="4" eb="6">
      <t>ないよう</t>
    </rPh>
    <phoneticPr fontId="56" type="Hiragana"/>
  </si>
  <si>
    <t>定員（※１か月の平均利用者数）</t>
    <rPh sb="0" eb="2">
      <t>テイイン</t>
    </rPh>
    <rPh sb="6" eb="7">
      <t>ゲツ</t>
    </rPh>
    <rPh sb="8" eb="10">
      <t>ヘイキン</t>
    </rPh>
    <rPh sb="10" eb="12">
      <t>リヨウ</t>
    </rPh>
    <rPh sb="12" eb="13">
      <t>シャ</t>
    </rPh>
    <rPh sb="13" eb="14">
      <t>スウ</t>
    </rPh>
    <phoneticPr fontId="1"/>
  </si>
  <si>
    <t>※在宅サービスの場合、１か月の平均利用者数を記載。</t>
    <rPh sb="1" eb="3">
      <t>ザイタク</t>
    </rPh>
    <rPh sb="8" eb="10">
      <t>バアイ</t>
    </rPh>
    <rPh sb="13" eb="14">
      <t>ゲツ</t>
    </rPh>
    <rPh sb="15" eb="17">
      <t>ヘイキン</t>
    </rPh>
    <rPh sb="17" eb="20">
      <t>リヨウシャ</t>
    </rPh>
    <rPh sb="20" eb="21">
      <t>スウ</t>
    </rPh>
    <rPh sb="22" eb="24">
      <t>キサイ</t>
    </rPh>
    <phoneticPr fontId="1"/>
  </si>
  <si>
    <t>※必要に応じて複製ください。</t>
    <rPh sb="1" eb="3">
      <t>ヒツヨウ</t>
    </rPh>
    <rPh sb="4" eb="5">
      <t>オウ</t>
    </rPh>
    <rPh sb="7" eb="9">
      <t>フクセイ</t>
    </rPh>
    <phoneticPr fontId="10"/>
  </si>
  <si>
    <t>事業所の現状及び課題</t>
    <rPh sb="0" eb="3">
      <t>ジギョウショ</t>
    </rPh>
    <rPh sb="4" eb="6">
      <t>ゲンジョウ</t>
    </rPh>
    <rPh sb="6" eb="7">
      <t>オヨ</t>
    </rPh>
    <rPh sb="8" eb="10">
      <t>カダイ</t>
    </rPh>
    <phoneticPr fontId="10"/>
  </si>
  <si>
    <t>従前の介護職員等の人員体制及び運営体制</t>
    <rPh sb="13" eb="14">
      <t>オヨ</t>
    </rPh>
    <rPh sb="15" eb="17">
      <t>ウンエイ</t>
    </rPh>
    <rPh sb="17" eb="19">
      <t>タイセイ</t>
    </rPh>
    <phoneticPr fontId="10"/>
  </si>
  <si>
    <t>(※)現在の人員体制を記載すること</t>
    <phoneticPr fontId="10"/>
  </si>
  <si>
    <t>従前の介護職員等の
人員体制及び運営体制</t>
    <phoneticPr fontId="10"/>
  </si>
  <si>
    <r>
      <t xml:space="preserve">(※)取組内容について、具体的に記載すること
</t>
    </r>
    <r>
      <rPr>
        <sz val="11"/>
        <color rgb="FFFF0000"/>
        <rFont val="ＭＳ 明朝"/>
        <family val="1"/>
        <charset val="128"/>
      </rPr>
      <t xml:space="preserve">
訪室すべき利用者の優先順位が付けられるため、必要以上の訪室を減らし、職員の身体的及び心理的負担を軽減する。</t>
    </r>
    <rPh sb="3" eb="5">
      <t>トリクミ</t>
    </rPh>
    <rPh sb="5" eb="7">
      <t>ナイヨウ</t>
    </rPh>
    <rPh sb="12" eb="15">
      <t>グタイテキ</t>
    </rPh>
    <rPh sb="16" eb="18">
      <t>キサイ</t>
    </rPh>
    <phoneticPr fontId="10"/>
  </si>
  <si>
    <t>夜間の見守り業務について、時間がかかり、訪室回数が多いため、他の業務に支障が出ている。また、利用者の安眠を妨げる要因となっている。</t>
    <rPh sb="0" eb="2">
      <t>ヤカン</t>
    </rPh>
    <rPh sb="3" eb="5">
      <t>ミマモ</t>
    </rPh>
    <rPh sb="6" eb="8">
      <t>ギョウム</t>
    </rPh>
    <rPh sb="13" eb="15">
      <t>ジカン</t>
    </rPh>
    <rPh sb="20" eb="22">
      <t>ホウシツ</t>
    </rPh>
    <rPh sb="21" eb="22">
      <t>シツ</t>
    </rPh>
    <rPh sb="22" eb="24">
      <t>カイスウ</t>
    </rPh>
    <rPh sb="25" eb="26">
      <t>オオ</t>
    </rPh>
    <rPh sb="30" eb="31">
      <t>ホカ</t>
    </rPh>
    <rPh sb="32" eb="34">
      <t>ギョウム</t>
    </rPh>
    <rPh sb="35" eb="37">
      <t>シショウ</t>
    </rPh>
    <rPh sb="38" eb="39">
      <t>デ</t>
    </rPh>
    <rPh sb="46" eb="49">
      <t>リヨウシャ</t>
    </rPh>
    <rPh sb="50" eb="52">
      <t>アンミン</t>
    </rPh>
    <rPh sb="53" eb="54">
      <t>サマタ</t>
    </rPh>
    <rPh sb="56" eb="58">
      <t>ヨウイン</t>
    </rPh>
    <phoneticPr fontId="1"/>
  </si>
  <si>
    <r>
      <t xml:space="preserve">(※)現在の人員体制を記載すること
</t>
    </r>
    <r>
      <rPr>
        <sz val="12"/>
        <color rgb="FFFF0000"/>
        <rFont val="ＭＳ 明朝"/>
        <family val="1"/>
        <charset val="128"/>
      </rPr>
      <t>最低基準に加えて配置する人員を、利用者○名に対し、職員○名としている。</t>
    </r>
    <phoneticPr fontId="1"/>
  </si>
  <si>
    <t>1台あたりの情報端末の対象経費　　　　　※（注4）</t>
    <rPh sb="1" eb="2">
      <t>ダイ</t>
    </rPh>
    <rPh sb="6" eb="8">
      <t>ジョウホウ</t>
    </rPh>
    <rPh sb="8" eb="10">
      <t>タンマツ</t>
    </rPh>
    <rPh sb="11" eb="13">
      <t>タイショウ</t>
    </rPh>
    <rPh sb="13" eb="15">
      <t>ケイヒ</t>
    </rPh>
    <rPh sb="22" eb="23">
      <t>チュウ</t>
    </rPh>
    <phoneticPr fontId="1"/>
  </si>
  <si>
    <t>※事業所ごとに記載ください。</t>
    <rPh sb="1" eb="4">
      <t>ジギョウショ</t>
    </rPh>
    <rPh sb="7" eb="9">
      <t>キサイ</t>
    </rPh>
    <phoneticPr fontId="1"/>
  </si>
  <si>
    <t>※法人ごと</t>
    <rPh sb="1" eb="3">
      <t>ホウジン</t>
    </rPh>
    <phoneticPr fontId="1"/>
  </si>
  <si>
    <t>（２）業務改善計画書</t>
    <phoneticPr fontId="10"/>
  </si>
  <si>
    <t>（１）別紙１－１　申請事業所一覧表</t>
    <phoneticPr fontId="1"/>
  </si>
  <si>
    <t>※研修を２回以上受講すること（アの受講必須）。</t>
    <rPh sb="1" eb="3">
      <t>ケンシュウ</t>
    </rPh>
    <rPh sb="5" eb="6">
      <t>カイ</t>
    </rPh>
    <rPh sb="6" eb="8">
      <t>イジョウ</t>
    </rPh>
    <rPh sb="8" eb="10">
      <t>ジュコウ</t>
    </rPh>
    <rPh sb="17" eb="19">
      <t>ジュコウ</t>
    </rPh>
    <rPh sb="19" eb="21">
      <t>ヒッス</t>
    </rPh>
    <phoneticPr fontId="10"/>
  </si>
  <si>
    <t>R　年　　月　　日</t>
    <rPh sb="2" eb="3">
      <t>ネン</t>
    </rPh>
    <rPh sb="5" eb="6">
      <t>ガツ</t>
    </rPh>
    <rPh sb="8" eb="9">
      <t>ニチ</t>
    </rPh>
    <phoneticPr fontId="10"/>
  </si>
  <si>
    <t>R 年　　月　　日から
R 年　　月　　日まで</t>
    <phoneticPr fontId="10"/>
  </si>
  <si>
    <t>（契約）R　　年　　月　　日
（納品）R　　年　　月　　日</t>
    <rPh sb="1" eb="3">
      <t>ケイヤク</t>
    </rPh>
    <rPh sb="7" eb="8">
      <t>ネン</t>
    </rPh>
    <rPh sb="10" eb="11">
      <t>ツキ</t>
    </rPh>
    <rPh sb="13" eb="14">
      <t>ヒ</t>
    </rPh>
    <rPh sb="16" eb="18">
      <t>ノウヒン</t>
    </rPh>
    <rPh sb="22" eb="23">
      <t>ネン</t>
    </rPh>
    <rPh sb="25" eb="26">
      <t>ツキ</t>
    </rPh>
    <rPh sb="28" eb="29">
      <t>ヒ</t>
    </rPh>
    <phoneticPr fontId="10"/>
  </si>
  <si>
    <t>ライセンス変動なし</t>
    <rPh sb="5" eb="7">
      <t>ヘンドウ</t>
    </rPh>
    <phoneticPr fontId="1"/>
  </si>
  <si>
    <t>令和７年度石川県介護テクノロジー定着支援事業費補助金　所要額調書</t>
    <rPh sb="0" eb="2">
      <t>レイワ</t>
    </rPh>
    <rPh sb="3" eb="5">
      <t>ネンド</t>
    </rPh>
    <rPh sb="5" eb="8">
      <t>イシカワケン</t>
    </rPh>
    <rPh sb="8" eb="10">
      <t>カイゴ</t>
    </rPh>
    <rPh sb="16" eb="18">
      <t>テイチャク</t>
    </rPh>
    <rPh sb="18" eb="20">
      <t>シエン</t>
    </rPh>
    <rPh sb="20" eb="22">
      <t>ジギョウ</t>
    </rPh>
    <rPh sb="22" eb="23">
      <t>ヒ</t>
    </rPh>
    <rPh sb="23" eb="26">
      <t>ホジョキン</t>
    </rPh>
    <rPh sb="27" eb="29">
      <t>ショヨウ</t>
    </rPh>
    <rPh sb="29" eb="30">
      <t>ガク</t>
    </rPh>
    <rPh sb="30" eb="32">
      <t>チョウショ</t>
    </rPh>
    <phoneticPr fontId="1"/>
  </si>
  <si>
    <t>事業所合計額　　　　　　　　</t>
    <rPh sb="0" eb="3">
      <t>ジギョウショ</t>
    </rPh>
    <rPh sb="3" eb="5">
      <t>ゴウケイ</t>
    </rPh>
    <rPh sb="5" eb="6">
      <t>ガク</t>
    </rPh>
    <phoneticPr fontId="1"/>
  </si>
  <si>
    <t xml:space="preserve">  2.介護テクノロジー機器（見守り機器等のWi-Fi環境整備を伴う機器以外）</t>
    <rPh sb="4" eb="6">
      <t>カイゴ</t>
    </rPh>
    <rPh sb="12" eb="14">
      <t>キキ</t>
    </rPh>
    <rPh sb="15" eb="17">
      <t>ミマモ</t>
    </rPh>
    <rPh sb="18" eb="20">
      <t>キキ</t>
    </rPh>
    <rPh sb="20" eb="21">
      <t>トウ</t>
    </rPh>
    <rPh sb="22" eb="29">
      <t>ワイファイカンキョウ</t>
    </rPh>
    <rPh sb="29" eb="31">
      <t>セイビ</t>
    </rPh>
    <rPh sb="32" eb="33">
      <t>トモナ</t>
    </rPh>
    <rPh sb="34" eb="36">
      <t>キキ</t>
    </rPh>
    <rPh sb="36" eb="38">
      <t>イガイ</t>
    </rPh>
    <phoneticPr fontId="1"/>
  </si>
  <si>
    <t xml:space="preserve">  3.介護テクノロジー機器（見守り機器等のWi-Fi環境整備を伴う機器）</t>
    <rPh sb="4" eb="6">
      <t>カイゴ</t>
    </rPh>
    <rPh sb="12" eb="14">
      <t>キキ</t>
    </rPh>
    <rPh sb="15" eb="17">
      <t>ミマモ</t>
    </rPh>
    <rPh sb="18" eb="20">
      <t>キキ</t>
    </rPh>
    <rPh sb="20" eb="21">
      <t>トウ</t>
    </rPh>
    <rPh sb="22" eb="29">
      <t>ワイファイカンキョウ</t>
    </rPh>
    <rPh sb="29" eb="31">
      <t>セイビ</t>
    </rPh>
    <rPh sb="32" eb="33">
      <t>トモナ</t>
    </rPh>
    <rPh sb="34" eb="36">
      <t>キキ</t>
    </rPh>
    <phoneticPr fontId="1"/>
  </si>
  <si>
    <t>小計</t>
    <rPh sb="0" eb="2">
      <t>ショウケイ</t>
    </rPh>
    <phoneticPr fontId="1"/>
  </si>
  <si>
    <t>Wi-Fi環境整備費</t>
    <rPh sb="0" eb="7">
      <t>ワイファイカンキョウ</t>
    </rPh>
    <rPh sb="7" eb="10">
      <t>セイビヒ</t>
    </rPh>
    <phoneticPr fontId="1"/>
  </si>
  <si>
    <t>Ｄ 支出見込額
（千円未満切捨て）</t>
    <rPh sb="2" eb="4">
      <t>シシュツ</t>
    </rPh>
    <rPh sb="4" eb="7">
      <t>ミコミガク</t>
    </rPh>
    <rPh sb="9" eb="11">
      <t>センエン</t>
    </rPh>
    <rPh sb="11" eb="13">
      <t>ミマン</t>
    </rPh>
    <rPh sb="13" eb="15">
      <t>キリス</t>
    </rPh>
    <phoneticPr fontId="1"/>
  </si>
  <si>
    <t xml:space="preserve">  4.パッケージ型（伴走支援事業所のみ）</t>
    <rPh sb="9" eb="10">
      <t>ガタ</t>
    </rPh>
    <rPh sb="11" eb="15">
      <t>バンソウシエン</t>
    </rPh>
    <rPh sb="15" eb="18">
      <t>ジギョウショ</t>
    </rPh>
    <phoneticPr fontId="1"/>
  </si>
  <si>
    <t>事業所合計額　　　　　（パッケージ型）</t>
    <rPh sb="0" eb="3">
      <t>ジギョウショ</t>
    </rPh>
    <rPh sb="3" eb="6">
      <t>ゴウケイガク</t>
    </rPh>
    <rPh sb="17" eb="18">
      <t>ガタ</t>
    </rPh>
    <phoneticPr fontId="1"/>
  </si>
  <si>
    <t>1機器（一式）あたりの基準額</t>
    <rPh sb="1" eb="3">
      <t>キキ</t>
    </rPh>
    <rPh sb="4" eb="6">
      <t>イッシキ</t>
    </rPh>
    <rPh sb="11" eb="13">
      <t>キジュン</t>
    </rPh>
    <rPh sb="13" eb="14">
      <t>ガク</t>
    </rPh>
    <phoneticPr fontId="1"/>
  </si>
  <si>
    <t>（介護ソフト導入の場合）ケアプランデータ５事業所以上と連携※（注１）</t>
    <rPh sb="1" eb="3">
      <t>カイゴ</t>
    </rPh>
    <rPh sb="6" eb="8">
      <t>ドウニュウ</t>
    </rPh>
    <rPh sb="9" eb="11">
      <t>バアイ</t>
    </rPh>
    <rPh sb="21" eb="24">
      <t>ジギョウショ</t>
    </rPh>
    <rPh sb="24" eb="26">
      <t>イジョウ</t>
    </rPh>
    <rPh sb="27" eb="29">
      <t>レンケイ</t>
    </rPh>
    <rPh sb="31" eb="32">
      <t>チュウ</t>
    </rPh>
    <phoneticPr fontId="1"/>
  </si>
  <si>
    <t>　　　 ３Ａ欄は、職員数によってライセンス数が変動しない場合は「ライセンス変動なし」を選択。変動する場合、1人～10人:100万円、11人～20人:160万円、21人～30人:200万円、31人以上250万円とする。</t>
    <rPh sb="6" eb="7">
      <t>ラン</t>
    </rPh>
    <rPh sb="9" eb="11">
      <t>ショクイン</t>
    </rPh>
    <rPh sb="11" eb="12">
      <t>スウ</t>
    </rPh>
    <rPh sb="21" eb="22">
      <t>スウ</t>
    </rPh>
    <rPh sb="23" eb="25">
      <t>ヘンドウ</t>
    </rPh>
    <rPh sb="28" eb="30">
      <t>バアイ</t>
    </rPh>
    <rPh sb="37" eb="39">
      <t>ヘンドウ</t>
    </rPh>
    <rPh sb="43" eb="45">
      <t>センタク</t>
    </rPh>
    <rPh sb="46" eb="48">
      <t>ヘンドウ</t>
    </rPh>
    <rPh sb="50" eb="52">
      <t>バアイ</t>
    </rPh>
    <rPh sb="96" eb="97">
      <t>ニン</t>
    </rPh>
    <rPh sb="97" eb="99">
      <t>イジョウ</t>
    </rPh>
    <rPh sb="102" eb="104">
      <t>マンエン</t>
    </rPh>
    <phoneticPr fontId="10"/>
  </si>
  <si>
    <t>導入内容
（製品名及び台数）
※（注２）</t>
    <rPh sb="0" eb="2">
      <t>ドウニュウ</t>
    </rPh>
    <rPh sb="2" eb="4">
      <t>ナイヨウ</t>
    </rPh>
    <rPh sb="6" eb="9">
      <t>セイヒンメイ</t>
    </rPh>
    <rPh sb="9" eb="10">
      <t>オヨ</t>
    </rPh>
    <rPh sb="11" eb="13">
      <t>ダイスウ</t>
    </rPh>
    <phoneticPr fontId="1"/>
  </si>
  <si>
    <t>職員数※（注３）</t>
    <rPh sb="0" eb="2">
      <t>ショクイン</t>
    </rPh>
    <rPh sb="2" eb="3">
      <t>スウ</t>
    </rPh>
    <rPh sb="5" eb="6">
      <t>チュウ</t>
    </rPh>
    <phoneticPr fontId="1"/>
  </si>
  <si>
    <t>　　　 ４ 付属品等が複数台で共用される場合は、１台あたりに按分すること。　</t>
    <rPh sb="6" eb="8">
      <t>フゾク</t>
    </rPh>
    <rPh sb="8" eb="9">
      <t>ヒン</t>
    </rPh>
    <rPh sb="9" eb="10">
      <t>トウ</t>
    </rPh>
    <rPh sb="11" eb="13">
      <t>フクスウ</t>
    </rPh>
    <rPh sb="13" eb="14">
      <t>ダイ</t>
    </rPh>
    <rPh sb="15" eb="17">
      <t>キョウヨウ</t>
    </rPh>
    <rPh sb="20" eb="22">
      <t>バアイ</t>
    </rPh>
    <rPh sb="25" eb="26">
      <t>ダイ</t>
    </rPh>
    <rPh sb="30" eb="32">
      <t>アンブン</t>
    </rPh>
    <phoneticPr fontId="10"/>
  </si>
  <si>
    <t>事業所あたりの　　補助限度額  　　　　　</t>
    <rPh sb="0" eb="3">
      <t>ジギョウショ</t>
    </rPh>
    <rPh sb="9" eb="11">
      <t>ホジョ</t>
    </rPh>
    <rPh sb="11" eb="13">
      <t>ゲンド</t>
    </rPh>
    <rPh sb="13" eb="14">
      <t>ガク</t>
    </rPh>
    <phoneticPr fontId="1"/>
  </si>
  <si>
    <t>一式あたり（情報端末を除く）の対象経費（税抜）</t>
    <rPh sb="0" eb="2">
      <t>イッシキ</t>
    </rPh>
    <rPh sb="6" eb="8">
      <t>ジョウホウ</t>
    </rPh>
    <rPh sb="8" eb="10">
      <t>タンマツ</t>
    </rPh>
    <rPh sb="11" eb="12">
      <t>ノゾ</t>
    </rPh>
    <rPh sb="15" eb="17">
      <t>タイショウ</t>
    </rPh>
    <rPh sb="17" eb="19">
      <t>ケイヒ</t>
    </rPh>
    <rPh sb="20" eb="21">
      <t>ゼイ</t>
    </rPh>
    <rPh sb="21" eb="22">
      <t>ヌ</t>
    </rPh>
    <phoneticPr fontId="1"/>
  </si>
  <si>
    <t>一式あたりの
対象経費（税抜）
※（注４）</t>
    <rPh sb="0" eb="2">
      <t>イッシキ</t>
    </rPh>
    <rPh sb="7" eb="9">
      <t>タイショウ</t>
    </rPh>
    <rPh sb="9" eb="11">
      <t>ケイヒ</t>
    </rPh>
    <rPh sb="12" eb="13">
      <t>ゼイ</t>
    </rPh>
    <rPh sb="13" eb="14">
      <t>ヌ</t>
    </rPh>
    <phoneticPr fontId="1"/>
  </si>
  <si>
    <t>台数</t>
    <rPh sb="0" eb="2">
      <t>ダイスウ</t>
    </rPh>
    <phoneticPr fontId="1"/>
  </si>
  <si>
    <t xml:space="preserve">     (注)１介護ソフト導入の場合、訪問介護事業所等の居宅サービス事業所又は居宅介護支援事業所であって、令和７年度中に「ケアプランデータ連携システム」により５事業所以上とデータ連携を実施する場合は基準額に５万円を加算する。</t>
    <rPh sb="6" eb="7">
      <t>チュウ</t>
    </rPh>
    <rPh sb="9" eb="11">
      <t>カイゴ</t>
    </rPh>
    <rPh sb="14" eb="16">
      <t>ドウニュウ</t>
    </rPh>
    <rPh sb="17" eb="19">
      <t>バアイ</t>
    </rPh>
    <rPh sb="20" eb="24">
      <t>ホウモンカイゴ</t>
    </rPh>
    <rPh sb="24" eb="27">
      <t>ジギョウショ</t>
    </rPh>
    <rPh sb="27" eb="28">
      <t>トウ</t>
    </rPh>
    <rPh sb="29" eb="31">
      <t>キョタク</t>
    </rPh>
    <rPh sb="35" eb="38">
      <t>ジギョウショ</t>
    </rPh>
    <rPh sb="38" eb="39">
      <t>マタ</t>
    </rPh>
    <rPh sb="40" eb="42">
      <t>キョタク</t>
    </rPh>
    <rPh sb="42" eb="44">
      <t>カイゴ</t>
    </rPh>
    <rPh sb="44" eb="46">
      <t>シエン</t>
    </rPh>
    <rPh sb="46" eb="49">
      <t>ジギョウショ</t>
    </rPh>
    <phoneticPr fontId="10"/>
  </si>
  <si>
    <t>　　　 ２導入内容は、ソフトウェアやハードウェアの製品名や台数、その他ネットワーク機器等の名称を記入すること。</t>
    <phoneticPr fontId="1"/>
  </si>
  <si>
    <t xml:space="preserve">      　  ５ 着色セル以外には入力しないこと。</t>
    <rPh sb="11" eb="13">
      <t>チャクショク</t>
    </rPh>
    <rPh sb="15" eb="17">
      <t>イガイ</t>
    </rPh>
    <rPh sb="19" eb="21">
      <t>ニュウリョク</t>
    </rPh>
    <phoneticPr fontId="1"/>
  </si>
  <si>
    <t>Wi-Fi環境整備費</t>
    <rPh sb="0" eb="9">
      <t>ワイファイカンキョウセイビ</t>
    </rPh>
    <rPh sb="9" eb="10">
      <t>ヒ</t>
    </rPh>
    <phoneticPr fontId="1"/>
  </si>
  <si>
    <t>L</t>
    <phoneticPr fontId="1"/>
  </si>
  <si>
    <t>(B+C)×３/４
（千円未満切捨て）</t>
    <rPh sb="11" eb="13">
      <t>センエン</t>
    </rPh>
    <rPh sb="13" eb="15">
      <t>ミマン</t>
    </rPh>
    <rPh sb="15" eb="17">
      <t>キリス</t>
    </rPh>
    <phoneticPr fontId="1"/>
  </si>
  <si>
    <t>E×3/4　　　　　　　　　（千円未満切り捨て）</t>
    <rPh sb="15" eb="17">
      <t>センエン</t>
    </rPh>
    <rPh sb="17" eb="19">
      <t>ミマン</t>
    </rPh>
    <rPh sb="19" eb="20">
      <t>キ</t>
    </rPh>
    <rPh sb="21" eb="22">
      <t>ス</t>
    </rPh>
    <phoneticPr fontId="1"/>
  </si>
  <si>
    <t>情報端末の補助基本額（H×I）</t>
    <rPh sb="0" eb="2">
      <t>ジョウホウ</t>
    </rPh>
    <rPh sb="2" eb="4">
      <t>タンマツ</t>
    </rPh>
    <rPh sb="5" eb="7">
      <t>ホジョ</t>
    </rPh>
    <rPh sb="7" eb="9">
      <t>キホン</t>
    </rPh>
    <rPh sb="9" eb="10">
      <t>ガク</t>
    </rPh>
    <phoneticPr fontId="1"/>
  </si>
  <si>
    <t>介護業務支援経費計　　　（D+J）</t>
    <rPh sb="0" eb="2">
      <t>カイゴ</t>
    </rPh>
    <rPh sb="2" eb="4">
      <t>ギョウム</t>
    </rPh>
    <rPh sb="4" eb="6">
      <t>シエン</t>
    </rPh>
    <rPh sb="6" eb="8">
      <t>ケイヒ</t>
    </rPh>
    <rPh sb="8" eb="9">
      <t>ケイ</t>
    </rPh>
    <phoneticPr fontId="1"/>
  </si>
  <si>
    <t>一式あたりの
補助基本額
（Ａ又はKのいずれか低い額）</t>
    <rPh sb="0" eb="2">
      <t>イッシキ</t>
    </rPh>
    <rPh sb="7" eb="9">
      <t>ホジョ</t>
    </rPh>
    <rPh sb="9" eb="11">
      <t>キホン</t>
    </rPh>
    <rPh sb="11" eb="12">
      <t>ガク</t>
    </rPh>
    <rPh sb="15" eb="16">
      <t>マタ</t>
    </rPh>
    <rPh sb="23" eb="24">
      <t>ヒク</t>
    </rPh>
    <rPh sb="25" eb="26">
      <t>ガク</t>
    </rPh>
    <phoneticPr fontId="1"/>
  </si>
  <si>
    <t xml:space="preserve">  1.介護ソフト</t>
    <rPh sb="4" eb="6">
      <t>カイゴ</t>
    </rPh>
    <phoneticPr fontId="1"/>
  </si>
  <si>
    <t>機能訓練支援</t>
    <rPh sb="0" eb="4">
      <t>キノウクンレン</t>
    </rPh>
    <rPh sb="4" eb="6">
      <t>シエン</t>
    </rPh>
    <phoneticPr fontId="1"/>
  </si>
  <si>
    <t>食事・栄養管理支援</t>
    <rPh sb="0" eb="2">
      <t>ショクジ</t>
    </rPh>
    <rPh sb="3" eb="5">
      <t>エイヨウ</t>
    </rPh>
    <rPh sb="5" eb="7">
      <t>カンリ</t>
    </rPh>
    <rPh sb="7" eb="9">
      <t>シエン</t>
    </rPh>
    <phoneticPr fontId="1"/>
  </si>
  <si>
    <t>認知症生活支援・認知症ケア支援</t>
    <rPh sb="0" eb="3">
      <t>ニンチショウ</t>
    </rPh>
    <rPh sb="3" eb="5">
      <t>セイカツ</t>
    </rPh>
    <rPh sb="5" eb="7">
      <t>シエン</t>
    </rPh>
    <rPh sb="8" eb="11">
      <t>ニンチショウ</t>
    </rPh>
    <rPh sb="13" eb="15">
      <t>シエン</t>
    </rPh>
    <phoneticPr fontId="1"/>
  </si>
  <si>
    <t>ロボット種別
（リストから選択）</t>
    <rPh sb="4" eb="6">
      <t>シュベツ</t>
    </rPh>
    <phoneticPr fontId="1"/>
  </si>
  <si>
    <t>生産性向上に係る支援について　　知識・経験を有する第三者</t>
    <rPh sb="0" eb="3">
      <t>セイサンセイ</t>
    </rPh>
    <rPh sb="3" eb="5">
      <t>コウジョウ</t>
    </rPh>
    <rPh sb="6" eb="7">
      <t>カカ</t>
    </rPh>
    <rPh sb="8" eb="10">
      <t>シエン</t>
    </rPh>
    <rPh sb="16" eb="18">
      <t>チシキ</t>
    </rPh>
    <rPh sb="19" eb="21">
      <t>ケイケン</t>
    </rPh>
    <rPh sb="22" eb="23">
      <t>ユウ</t>
    </rPh>
    <rPh sb="25" eb="27">
      <t>ダイサン</t>
    </rPh>
    <rPh sb="27" eb="28">
      <t>シャ</t>
    </rPh>
    <phoneticPr fontId="1"/>
  </si>
  <si>
    <t>支援における基準額</t>
    <rPh sb="0" eb="2">
      <t>シエン</t>
    </rPh>
    <rPh sb="6" eb="8">
      <t>キジュン</t>
    </rPh>
    <rPh sb="8" eb="9">
      <t>ガク</t>
    </rPh>
    <phoneticPr fontId="1"/>
  </si>
  <si>
    <t>業務改善支援</t>
    <rPh sb="0" eb="4">
      <t>ギョウムカイゼン</t>
    </rPh>
    <rPh sb="4" eb="6">
      <t>シエン</t>
    </rPh>
    <phoneticPr fontId="1"/>
  </si>
  <si>
    <t>業務改善支援（コンサル等第三者）</t>
    <rPh sb="0" eb="4">
      <t>ギョウムカイゼン</t>
    </rPh>
    <rPh sb="4" eb="6">
      <t>シエン</t>
    </rPh>
    <rPh sb="11" eb="12">
      <t>トウ</t>
    </rPh>
    <rPh sb="12" eb="15">
      <t>ダイサンシャ</t>
    </rPh>
    <phoneticPr fontId="1"/>
  </si>
  <si>
    <t>支援における対象経費（税抜）</t>
    <rPh sb="0" eb="2">
      <t>シエン</t>
    </rPh>
    <rPh sb="6" eb="10">
      <t>タイショウケイヒ</t>
    </rPh>
    <rPh sb="11" eb="13">
      <t>ゼイヌ</t>
    </rPh>
    <phoneticPr fontId="1"/>
  </si>
  <si>
    <t>B×３/４
（千円未満切捨て）</t>
    <rPh sb="7" eb="9">
      <t>センエン</t>
    </rPh>
    <rPh sb="9" eb="11">
      <t>ミマン</t>
    </rPh>
    <rPh sb="11" eb="13">
      <t>キリス</t>
    </rPh>
    <phoneticPr fontId="1"/>
  </si>
  <si>
    <t>補助基本額
（A又はCのいずれか低い額）</t>
    <rPh sb="0" eb="2">
      <t>ホジョ</t>
    </rPh>
    <rPh sb="2" eb="4">
      <t>キホン</t>
    </rPh>
    <rPh sb="4" eb="5">
      <t>ガク</t>
    </rPh>
    <rPh sb="8" eb="9">
      <t>マタ</t>
    </rPh>
    <rPh sb="16" eb="17">
      <t>ヒク</t>
    </rPh>
    <rPh sb="18" eb="19">
      <t>ガク</t>
    </rPh>
    <phoneticPr fontId="1"/>
  </si>
  <si>
    <r>
      <t>　</t>
    </r>
    <r>
      <rPr>
        <sz val="11"/>
        <color theme="2" tint="-9.9978637043366805E-2"/>
        <rFont val="ＭＳ ゴシック"/>
        <family val="3"/>
        <charset val="128"/>
      </rPr>
      <t>移乗支援機器</t>
    </r>
    <rPh sb="1" eb="7">
      <t>イジョウシエンキキ</t>
    </rPh>
    <phoneticPr fontId="1"/>
  </si>
  <si>
    <r>
      <t>　</t>
    </r>
    <r>
      <rPr>
        <sz val="11"/>
        <color theme="2" tint="-9.9978637043366805E-2"/>
        <rFont val="ＭＳ ゴシック"/>
        <family val="3"/>
        <charset val="128"/>
      </rPr>
      <t>介護業務支援</t>
    </r>
    <rPh sb="1" eb="7">
      <t>カイゴギョウムシエン</t>
    </rPh>
    <phoneticPr fontId="1"/>
  </si>
  <si>
    <t>移乗支援機器</t>
    <phoneticPr fontId="1"/>
  </si>
  <si>
    <t>介護業務支援</t>
    <phoneticPr fontId="1"/>
  </si>
  <si>
    <t>※１　ア…介護生産性向上基礎セミナー、イ…ノーリフティングケア普及促進セミナー、                    ウ…介護助手徹底解説セミナー、エ…週休三日制度徹底解説セミナー</t>
    <rPh sb="31" eb="33">
      <t>フキュウ</t>
    </rPh>
    <rPh sb="33" eb="35">
      <t>ソクシン</t>
    </rPh>
    <rPh sb="62" eb="63">
      <t>スケ</t>
    </rPh>
    <rPh sb="63" eb="64">
      <t>マモル</t>
    </rPh>
    <rPh sb="64" eb="66">
      <t>ジョシュ</t>
    </rPh>
    <rPh sb="66" eb="68">
      <t>テッテイ</t>
    </rPh>
    <rPh sb="68" eb="70">
      <t>カイセツ</t>
    </rPh>
    <phoneticPr fontId="10"/>
  </si>
  <si>
    <t>令和７年度石川県介護テクノロジー定着支援事業費補助金　精算額調書</t>
    <rPh sb="0" eb="2">
      <t>レイワ</t>
    </rPh>
    <rPh sb="3" eb="5">
      <t>ネンド</t>
    </rPh>
    <rPh sb="5" eb="8">
      <t>イシカワケン</t>
    </rPh>
    <rPh sb="8" eb="10">
      <t>カイゴ</t>
    </rPh>
    <rPh sb="16" eb="18">
      <t>テイチャク</t>
    </rPh>
    <rPh sb="18" eb="20">
      <t>シエン</t>
    </rPh>
    <rPh sb="20" eb="22">
      <t>ジギョウ</t>
    </rPh>
    <rPh sb="22" eb="23">
      <t>ヒ</t>
    </rPh>
    <rPh sb="23" eb="26">
      <t>ホジョキン</t>
    </rPh>
    <rPh sb="27" eb="29">
      <t>セイサン</t>
    </rPh>
    <rPh sb="29" eb="30">
      <t>ガク</t>
    </rPh>
    <rPh sb="30" eb="32">
      <t>チョウショ</t>
    </rPh>
    <phoneticPr fontId="1"/>
  </si>
  <si>
    <t>（別紙2-3）</t>
    <rPh sb="1" eb="3">
      <t>ベッシ</t>
    </rPh>
    <phoneticPr fontId="1"/>
  </si>
  <si>
    <r>
      <t xml:space="preserve"> </t>
    </r>
    <r>
      <rPr>
        <b/>
        <sz val="20"/>
        <color theme="1"/>
        <rFont val="游ゴシック"/>
        <family val="3"/>
        <charset val="128"/>
        <scheme val="minor"/>
      </rPr>
      <t xml:space="preserve"> 5.導入支援と一体的に行う業務改善支援</t>
    </r>
    <rPh sb="4" eb="6">
      <t>ドウニュウ</t>
    </rPh>
    <rPh sb="6" eb="8">
      <t>シエン</t>
    </rPh>
    <rPh sb="9" eb="12">
      <t>イッタイテキ</t>
    </rPh>
    <rPh sb="13" eb="14">
      <t>オコナ</t>
    </rPh>
    <rPh sb="15" eb="17">
      <t>ギョウム</t>
    </rPh>
    <rPh sb="17" eb="19">
      <t>カイゼン</t>
    </rPh>
    <rPh sb="19" eb="21">
      <t>シエン</t>
    </rPh>
    <phoneticPr fontId="1"/>
  </si>
  <si>
    <t>申請済み</t>
    <rPh sb="0" eb="2">
      <t>シンセイ</t>
    </rPh>
    <rPh sb="2" eb="3">
      <t>ズ</t>
    </rPh>
    <phoneticPr fontId="10"/>
  </si>
  <si>
    <t>　右記「申請済み」を選択してください。➡</t>
  </si>
  <si>
    <t>※R7年度にモデル事業・伴走支援事業の申請をいただいている場合は、　　　［４］業務改善計画➀～④の内容の記載は不要です。　　　　　　　　　　　</t>
    <rPh sb="3" eb="5">
      <t>ネンド</t>
    </rPh>
    <rPh sb="9" eb="11">
      <t>ジギョウ</t>
    </rPh>
    <rPh sb="12" eb="16">
      <t>バンソウシエン</t>
    </rPh>
    <rPh sb="16" eb="18">
      <t>ジギョウ</t>
    </rPh>
    <rPh sb="19" eb="21">
      <t>シンセイ</t>
    </rPh>
    <rPh sb="29" eb="31">
      <t>バアイ</t>
    </rPh>
    <rPh sb="39" eb="43">
      <t>ギョウムカイゼン</t>
    </rPh>
    <rPh sb="43" eb="45">
      <t>ケイカク</t>
    </rPh>
    <rPh sb="49" eb="51">
      <t>ナイヨウ</t>
    </rPh>
    <rPh sb="52" eb="54">
      <t>キサイ</t>
    </rPh>
    <rPh sb="55" eb="57">
      <t>フヨウ</t>
    </rPh>
    <phoneticPr fontId="10"/>
  </si>
  <si>
    <r>
      <t>※法人内で複数事業所、複数の導入計画による申請を行う場合は、</t>
    </r>
    <r>
      <rPr>
        <sz val="12"/>
        <color rgb="FFFF0000"/>
        <rFont val="ＭＳ ゴシック"/>
        <family val="3"/>
        <charset val="128"/>
      </rPr>
      <t>優先順位を付けてください。</t>
    </r>
    <rPh sb="1" eb="3">
      <t>ほうじん</t>
    </rPh>
    <rPh sb="3" eb="4">
      <t>ない</t>
    </rPh>
    <rPh sb="5" eb="7">
      <t>ふくすう</t>
    </rPh>
    <rPh sb="7" eb="10">
      <t>じぎょうしょ</t>
    </rPh>
    <rPh sb="11" eb="13">
      <t>ふくすう</t>
    </rPh>
    <rPh sb="14" eb="16">
      <t>どうにゅう</t>
    </rPh>
    <rPh sb="16" eb="18">
      <t>けいかく</t>
    </rPh>
    <rPh sb="21" eb="23">
      <t>しんせい</t>
    </rPh>
    <rPh sb="24" eb="25">
      <t>おこな</t>
    </rPh>
    <rPh sb="26" eb="28">
      <t>ばあい</t>
    </rPh>
    <rPh sb="30" eb="32">
      <t>ゆうせん</t>
    </rPh>
    <rPh sb="32" eb="34">
      <t>じゅんい</t>
    </rPh>
    <rPh sb="35" eb="36">
      <t>つ</t>
    </rPh>
    <phoneticPr fontId="56" type="Hiragana"/>
  </si>
  <si>
    <t>　予算の範囲内での交付になります。事業計画書等（業務改善分析の内容）を審査し、決定いたします。事業所の優先順位も参考にいたします。</t>
    <rPh sb="56" eb="58">
      <t>サンコウ</t>
    </rPh>
    <phoneticPr fontId="1"/>
  </si>
  <si>
    <t>-</t>
  </si>
  <si>
    <t>（自由記述）いしかわ介護業務改善相談支援センターの研修</t>
    <rPh sb="1" eb="3">
      <t>ジユウ</t>
    </rPh>
    <rPh sb="3" eb="5">
      <t>キジュツ</t>
    </rPh>
    <rPh sb="10" eb="14">
      <t>カイゴギョウム</t>
    </rPh>
    <rPh sb="14" eb="16">
      <t>カイゼン</t>
    </rPh>
    <rPh sb="16" eb="20">
      <t>ソウダンシエン</t>
    </rPh>
    <rPh sb="25" eb="27">
      <t>ケンシュウ</t>
    </rPh>
    <phoneticPr fontId="1"/>
  </si>
  <si>
    <t>令和　年　　月　　日</t>
    <rPh sb="0" eb="2">
      <t>レイワ</t>
    </rPh>
    <rPh sb="3" eb="4">
      <t>ネン</t>
    </rPh>
    <rPh sb="6" eb="7">
      <t>ガツ</t>
    </rPh>
    <rPh sb="9" eb="10">
      <t>ニチ</t>
    </rPh>
    <phoneticPr fontId="10"/>
  </si>
  <si>
    <t>※２　いしかわ介護業務改善相談支援センターへ相談をした場合は選択ください                  （必須ではありません）。</t>
    <rPh sb="7" eb="9">
      <t>カイゴ</t>
    </rPh>
    <rPh sb="9" eb="11">
      <t>ギョウム</t>
    </rPh>
    <rPh sb="11" eb="13">
      <t>カイゼン</t>
    </rPh>
    <rPh sb="13" eb="15">
      <t>ソウダン</t>
    </rPh>
    <rPh sb="15" eb="17">
      <t>シエン</t>
    </rPh>
    <rPh sb="22" eb="24">
      <t>ソウダン</t>
    </rPh>
    <rPh sb="27" eb="29">
      <t>バアイ</t>
    </rPh>
    <rPh sb="30" eb="32">
      <t>センタク</t>
    </rPh>
    <rPh sb="55" eb="57">
      <t>ヒッス</t>
    </rPh>
    <phoneticPr fontId="10"/>
  </si>
  <si>
    <t>※２　いしかわ介護業務改善相談支援センターへ相談をした場合は選択ください。　　　　　　　　　　　　　　　　　（必須ではありません。）</t>
    <rPh sb="7" eb="9">
      <t>カイゴ</t>
    </rPh>
    <rPh sb="9" eb="11">
      <t>ギョウム</t>
    </rPh>
    <rPh sb="11" eb="13">
      <t>カイゼン</t>
    </rPh>
    <rPh sb="13" eb="15">
      <t>ソウダン</t>
    </rPh>
    <rPh sb="15" eb="17">
      <t>シエン</t>
    </rPh>
    <rPh sb="22" eb="24">
      <t>ソウダン</t>
    </rPh>
    <rPh sb="27" eb="29">
      <t>バアイ</t>
    </rPh>
    <rPh sb="30" eb="32">
      <t>センタク</t>
    </rPh>
    <rPh sb="55" eb="57">
      <t>ヒッス</t>
    </rPh>
    <phoneticPr fontId="10"/>
  </si>
  <si>
    <t>介護テクノロジー定着支援事業</t>
  </si>
  <si>
    <t>年度</t>
    <rPh sb="0" eb="2">
      <t>ネンド</t>
    </rPh>
    <phoneticPr fontId="1"/>
  </si>
  <si>
    <t>※１　ア…介護生産性向上基礎セミナー、イ…ノーリフティングケア普及促進セミナー、        　　ウ…介護助手徹底解説セミナー、エ…週休三日制度徹底解説セミナー</t>
    <rPh sb="31" eb="33">
      <t>フキュウ</t>
    </rPh>
    <rPh sb="33" eb="35">
      <t>ソクシン</t>
    </rPh>
    <rPh sb="52" eb="53">
      <t>スケ</t>
    </rPh>
    <rPh sb="53" eb="54">
      <t>マモル</t>
    </rPh>
    <rPh sb="54" eb="56">
      <t>ジョシュ</t>
    </rPh>
    <rPh sb="56" eb="58">
      <t>テッテイ</t>
    </rPh>
    <rPh sb="58" eb="60">
      <t>カイセツ</t>
    </rPh>
    <phoneticPr fontId="10"/>
  </si>
  <si>
    <t>※２　いしかわ介護業務改善相談支援センターへ相談をした場合は選択ください。　　　　　　　　　　　　　　　　　　　（必須ではありません。）</t>
    <rPh sb="7" eb="9">
      <t>カイゴ</t>
    </rPh>
    <rPh sb="9" eb="11">
      <t>ギョウム</t>
    </rPh>
    <rPh sb="11" eb="13">
      <t>カイゼン</t>
    </rPh>
    <rPh sb="13" eb="15">
      <t>ソウダン</t>
    </rPh>
    <rPh sb="15" eb="17">
      <t>シエン</t>
    </rPh>
    <rPh sb="22" eb="24">
      <t>ソウダン</t>
    </rPh>
    <rPh sb="27" eb="29">
      <t>バアイ</t>
    </rPh>
    <rPh sb="30" eb="32">
      <t>センタク</t>
    </rPh>
    <rPh sb="57" eb="59">
      <t>ヒッス</t>
    </rPh>
    <phoneticPr fontId="10"/>
  </si>
  <si>
    <t>補助金交付要綱の規定により関係書類を添えて報告いたします。</t>
    <rPh sb="0" eb="3">
      <t>ホジョキン</t>
    </rPh>
    <rPh sb="3" eb="5">
      <t>コウフ</t>
    </rPh>
    <rPh sb="5" eb="7">
      <t>ヨウコウ</t>
    </rPh>
    <rPh sb="8" eb="10">
      <t>キテイ</t>
    </rPh>
    <rPh sb="13" eb="15">
      <t>カンケイ</t>
    </rPh>
    <rPh sb="15" eb="17">
      <t>ショルイ</t>
    </rPh>
    <rPh sb="18" eb="19">
      <t>ソ</t>
    </rPh>
    <phoneticPr fontId="10"/>
  </si>
  <si>
    <t>下記のとおり実施したので、石川県補助金交付規則及び石川県介護テクノロジー定着支援事業費</t>
    <rPh sb="0" eb="2">
      <t>カキ</t>
    </rPh>
    <rPh sb="6" eb="8">
      <t>ジッシ</t>
    </rPh>
    <rPh sb="13" eb="16">
      <t>イシカワケン</t>
    </rPh>
    <rPh sb="16" eb="19">
      <t>ホジョキン</t>
    </rPh>
    <rPh sb="19" eb="21">
      <t>コウフ</t>
    </rPh>
    <rPh sb="21" eb="23">
      <t>キソク</t>
    </rPh>
    <rPh sb="23" eb="24">
      <t>オヨ</t>
    </rPh>
    <rPh sb="25" eb="28">
      <t>イシカワケン</t>
    </rPh>
    <rPh sb="28" eb="30">
      <t>カイゴ</t>
    </rPh>
    <phoneticPr fontId="10"/>
  </si>
  <si>
    <t>(※)機器導入後に見込む効果等</t>
    <rPh sb="3" eb="5">
      <t>キキ</t>
    </rPh>
    <rPh sb="5" eb="8">
      <t>ドウニュウゴ</t>
    </rPh>
    <rPh sb="9" eb="11">
      <t>ミコ</t>
    </rPh>
    <rPh sb="12" eb="14">
      <t>コウカ</t>
    </rPh>
    <rPh sb="14" eb="15">
      <t>トウ</t>
    </rPh>
    <phoneticPr fontId="10"/>
  </si>
  <si>
    <t>(※)どのような対象者に何を解決したいのか、具体的に記載すること</t>
    <rPh sb="8" eb="11">
      <t>タイショウシャ</t>
    </rPh>
    <rPh sb="12" eb="13">
      <t>ナニ</t>
    </rPh>
    <rPh sb="14" eb="16">
      <t>カイケツ</t>
    </rPh>
    <rPh sb="22" eb="25">
      <t>グタイテキ</t>
    </rPh>
    <rPh sb="26" eb="28">
      <t>キサイ</t>
    </rPh>
    <phoneticPr fontId="10"/>
  </si>
  <si>
    <t>(契約)　R　年　　月　　日
(納品)　R　年　　月　　日</t>
    <rPh sb="1" eb="3">
      <t>ケイヤク</t>
    </rPh>
    <rPh sb="7" eb="8">
      <t>ネン</t>
    </rPh>
    <rPh sb="10" eb="11">
      <t>ツキ</t>
    </rPh>
    <rPh sb="13" eb="14">
      <t>ヒ</t>
    </rPh>
    <rPh sb="16" eb="18">
      <t>ノウヒン</t>
    </rPh>
    <rPh sb="22" eb="23">
      <t>ネン</t>
    </rPh>
    <rPh sb="25" eb="26">
      <t>ツキ</t>
    </rPh>
    <rPh sb="28" eb="29">
      <t>ヒ</t>
    </rPh>
    <phoneticPr fontId="10"/>
  </si>
  <si>
    <t>機器導入理由（改善をはかりたい業務内容、機器導入後に見込む効果）</t>
    <rPh sb="0" eb="2">
      <t>キキ</t>
    </rPh>
    <rPh sb="2" eb="6">
      <t>ドウニュウリユウ</t>
    </rPh>
    <rPh sb="7" eb="9">
      <t>カイゼン</t>
    </rPh>
    <rPh sb="15" eb="17">
      <t>ギョウム</t>
    </rPh>
    <rPh sb="17" eb="19">
      <t>ナイヨウ</t>
    </rPh>
    <rPh sb="20" eb="22">
      <t>キキ</t>
    </rPh>
    <rPh sb="22" eb="24">
      <t>ドウニュウ</t>
    </rPh>
    <rPh sb="24" eb="25">
      <t>ゴ</t>
    </rPh>
    <rPh sb="26" eb="28">
      <t>ミコ</t>
    </rPh>
    <rPh sb="29" eb="31">
      <t>コウカ</t>
    </rPh>
    <phoneticPr fontId="10"/>
  </si>
  <si>
    <r>
      <rPr>
        <sz val="11"/>
        <color theme="1"/>
        <rFont val="ＭＳ 明朝"/>
        <family val="1"/>
        <charset val="128"/>
      </rPr>
      <t>(※)どのような対象者に何を解決したいのか、具体的に記載すること</t>
    </r>
    <r>
      <rPr>
        <sz val="11"/>
        <color rgb="FFFF0000"/>
        <rFont val="ＭＳ 明朝"/>
        <family val="1"/>
        <charset val="128"/>
      </rPr>
      <t xml:space="preserve">
夜間、バイタルチェックが必要で定期的に訪室し対象者の睡眠を妨げてしまうことがあるため、睡眠状態や覚醒状態の把握やリアルタイムに心拍数や呼吸数の把握ができるようにしたい。</t>
    </r>
    <rPh sb="8" eb="11">
      <t>タイショウシャ</t>
    </rPh>
    <rPh sb="12" eb="13">
      <t>ナニ</t>
    </rPh>
    <rPh sb="14" eb="16">
      <t>カイケツ</t>
    </rPh>
    <rPh sb="22" eb="25">
      <t>グタイテキ</t>
    </rPh>
    <rPh sb="26" eb="28">
      <t>キサイ</t>
    </rPh>
    <rPh sb="33" eb="35">
      <t>ヤカン</t>
    </rPh>
    <rPh sb="45" eb="47">
      <t>ヒツヨウ</t>
    </rPh>
    <rPh sb="48" eb="51">
      <t>テイキテキ</t>
    </rPh>
    <rPh sb="53" eb="54">
      <t>シツ</t>
    </rPh>
    <rPh sb="55" eb="58">
      <t>タイショウシャ</t>
    </rPh>
    <rPh sb="59" eb="61">
      <t>スイミン</t>
    </rPh>
    <rPh sb="62" eb="63">
      <t>サマタ</t>
    </rPh>
    <rPh sb="76" eb="78">
      <t>スイミン</t>
    </rPh>
    <rPh sb="78" eb="80">
      <t>ジョウタイ</t>
    </rPh>
    <rPh sb="81" eb="83">
      <t>カクセイ</t>
    </rPh>
    <rPh sb="83" eb="85">
      <t>ジョウタイ</t>
    </rPh>
    <rPh sb="86" eb="88">
      <t>ハアク</t>
    </rPh>
    <rPh sb="96" eb="99">
      <t>シンパクスウ</t>
    </rPh>
    <rPh sb="100" eb="103">
      <t>コキュウスウ</t>
    </rPh>
    <rPh sb="104" eb="106">
      <t>ハアク</t>
    </rPh>
    <phoneticPr fontId="10"/>
  </si>
  <si>
    <r>
      <rPr>
        <sz val="11"/>
        <color theme="1"/>
        <rFont val="ＭＳ 明朝"/>
        <family val="1"/>
        <charset val="128"/>
      </rPr>
      <t>(※)機器導入後に見込む効果等</t>
    </r>
    <r>
      <rPr>
        <sz val="11"/>
        <color rgb="FFFF0000"/>
        <rFont val="ＭＳ 明朝"/>
        <family val="1"/>
        <charset val="128"/>
      </rPr>
      <t xml:space="preserve">
機器を導入により、訪室せずに利用者の状態が把握できるため、不必要な訪室により利用者の安眠を妨げることなく、必要な利用者に適切なケアをすることにより、利用者の満足度を向上させる。</t>
    </r>
    <phoneticPr fontId="1"/>
  </si>
  <si>
    <t>※１　ア…介護生産性向上基礎セミナー、イ…ノーリフティングケア普及促進セミナー、　　　  　ウ…介護助手＆週休三日制度徹底解説セミナー、エ…週休三日制度徹底解説セミナー</t>
    <rPh sb="31" eb="33">
      <t>フキュウ</t>
    </rPh>
    <rPh sb="33" eb="35">
      <t>ソクシン</t>
    </rPh>
    <rPh sb="48" eb="49">
      <t>スケ</t>
    </rPh>
    <rPh sb="49" eb="50">
      <t>マモル</t>
    </rPh>
    <rPh sb="50" eb="52">
      <t>ジョシュ</t>
    </rPh>
    <rPh sb="53" eb="55">
      <t>シュウキュウ</t>
    </rPh>
    <rPh sb="55" eb="56">
      <t>サン</t>
    </rPh>
    <rPh sb="56" eb="57">
      <t>ニチ</t>
    </rPh>
    <rPh sb="57" eb="59">
      <t>セイド</t>
    </rPh>
    <rPh sb="59" eb="61">
      <t>テッテイ</t>
    </rPh>
    <rPh sb="61" eb="63">
      <t>カイセツ</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</si>
</sst>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DBNum3]ggge&quot;年&quot;m&quot;月&quot;d&quot;日&quot;"/>
    <numFmt numFmtId="179" formatCode="#,###&quot;円&quot;"/>
    <numFmt numFmtId="180" formatCode="&quot;¥&quot;#,##0_);[Red]\(&quot;¥&quot;#,##0\)"/>
    <numFmt numFmtId="181" formatCode="0_ "/>
  </numFmts>
  <fonts count="90">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2"/>
      <color theme="1"/>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2"/>
      <color rgb="FFFF0000"/>
      <name val="ＭＳ Ｐゴシック"/>
      <family val="3"/>
      <charset val="128"/>
    </font>
    <font>
      <sz val="10"/>
      <color rgb="FF000000"/>
      <name val="Times New Roman"/>
      <family val="1"/>
    </font>
    <font>
      <sz val="6"/>
      <name val="ＭＳ Ｐゴシック"/>
      <family val="3"/>
      <charset val="128"/>
    </font>
    <font>
      <sz val="10"/>
      <name val="游ゴシック"/>
      <family val="3"/>
      <charset val="128"/>
      <scheme val="minor"/>
    </font>
    <font>
      <b/>
      <sz val="10"/>
      <name val="游ゴシック"/>
      <family val="3"/>
      <charset val="128"/>
      <scheme val="minor"/>
    </font>
    <font>
      <b/>
      <sz val="10"/>
      <color theme="1"/>
      <name val="ＭＳ Ｐゴシック"/>
      <family val="3"/>
      <charset val="128"/>
    </font>
    <font>
      <sz val="10"/>
      <color theme="1"/>
      <name val="ＭＳ Ｐゴシック"/>
      <family val="3"/>
      <charset val="128"/>
    </font>
    <font>
      <b/>
      <sz val="16"/>
      <color theme="1"/>
      <name val="ＭＳ Ｐゴシック"/>
      <family val="3"/>
      <charset val="128"/>
    </font>
    <font>
      <sz val="10"/>
      <name val="ＭＳ Ｐゴシック"/>
      <family val="3"/>
      <charset val="128"/>
    </font>
    <font>
      <b/>
      <sz val="15"/>
      <color theme="1"/>
      <name val="ＭＳ Ｐゴシック"/>
      <family val="3"/>
      <charset val="128"/>
    </font>
    <font>
      <b/>
      <sz val="16"/>
      <color rgb="FFFF0000"/>
      <name val="ＭＳ Ｐゴシック"/>
      <family val="3"/>
      <charset val="128"/>
    </font>
    <font>
      <b/>
      <sz val="11"/>
      <color rgb="FFFF0000"/>
      <name val="ＭＳ Ｐゴシック"/>
      <family val="3"/>
      <charset val="128"/>
    </font>
    <font>
      <sz val="11"/>
      <color theme="1"/>
      <name val="游ゴシック"/>
      <family val="2"/>
      <charset val="128"/>
      <scheme val="minor"/>
    </font>
    <font>
      <sz val="11"/>
      <name val="ＭＳ Ｐゴシック"/>
      <family val="3"/>
      <charset val="128"/>
    </font>
    <font>
      <sz val="11"/>
      <name val="ＭＳ ゴシック"/>
      <family val="3"/>
      <charset val="128"/>
    </font>
    <font>
      <sz val="12"/>
      <name val="ＭＳ 明朝"/>
      <family val="1"/>
      <charset val="128"/>
    </font>
    <font>
      <sz val="12"/>
      <color theme="1"/>
      <name val="ＭＳ 明朝"/>
      <family val="1"/>
      <charset val="128"/>
    </font>
    <font>
      <sz val="12"/>
      <color rgb="FFFF0000"/>
      <name val="ＭＳ 明朝"/>
      <family val="1"/>
      <charset val="128"/>
    </font>
    <font>
      <sz val="10"/>
      <color theme="1"/>
      <name val="ＭＳ 明朝"/>
      <family val="1"/>
      <charset val="128"/>
    </font>
    <font>
      <b/>
      <sz val="12"/>
      <name val="ＭＳ 明朝"/>
      <family val="1"/>
      <charset val="128"/>
    </font>
    <font>
      <b/>
      <sz val="12"/>
      <color theme="1"/>
      <name val="ＭＳ 明朝"/>
      <family val="1"/>
      <charset val="128"/>
    </font>
    <font>
      <b/>
      <sz val="12"/>
      <color rgb="FFFF0000"/>
      <name val="ＭＳ 明朝"/>
      <family val="1"/>
      <charset val="128"/>
    </font>
    <font>
      <sz val="16"/>
      <color theme="1"/>
      <name val="ＭＳ 明朝"/>
      <family val="1"/>
      <charset val="128"/>
    </font>
    <font>
      <sz val="12"/>
      <name val="ＭＳ Ｐ明朝"/>
      <family val="1"/>
      <charset val="128"/>
    </font>
    <font>
      <sz val="11"/>
      <name val="ＭＳ Ｐ明朝"/>
      <family val="1"/>
      <charset val="128"/>
    </font>
    <font>
      <sz val="9"/>
      <color rgb="FF000000"/>
      <name val="Meiryo UI"/>
      <family val="3"/>
      <charset val="128"/>
    </font>
    <font>
      <sz val="11"/>
      <color theme="1"/>
      <name val="ＭＳ 明朝"/>
      <family val="1"/>
      <charset val="128"/>
    </font>
    <font>
      <sz val="11"/>
      <color theme="1"/>
      <name val="ＭＳ ゴシック"/>
      <family val="3"/>
      <charset val="128"/>
    </font>
    <font>
      <sz val="11"/>
      <color theme="1"/>
      <name val="ＭＳ Ｐ明朝"/>
      <family val="1"/>
      <charset val="128"/>
    </font>
    <font>
      <sz val="11"/>
      <name val="ＭＳ 明朝"/>
      <family val="1"/>
      <charset val="128"/>
    </font>
    <font>
      <sz val="16"/>
      <name val="ＭＳ Ｐ明朝"/>
      <family val="1"/>
      <charset val="128"/>
    </font>
    <font>
      <sz val="11"/>
      <color rgb="FFFF0000"/>
      <name val="ＭＳ Ｐ明朝"/>
      <family val="1"/>
      <charset val="128"/>
    </font>
    <font>
      <sz val="11"/>
      <color rgb="FFFF0000"/>
      <name val="ＭＳ 明朝"/>
      <family val="1"/>
      <charset val="128"/>
    </font>
    <font>
      <sz val="11"/>
      <color theme="1"/>
      <name val="游ゴシック"/>
      <family val="3"/>
      <charset val="128"/>
      <scheme val="minor"/>
    </font>
    <font>
      <sz val="14"/>
      <name val="ＭＳ ゴシック"/>
      <family val="3"/>
      <charset val="128"/>
    </font>
    <font>
      <sz val="16"/>
      <name val="ＭＳ 明朝"/>
      <family val="1"/>
      <charset val="128"/>
    </font>
    <font>
      <sz val="11"/>
      <color rgb="FF000000"/>
      <name val="ＭＳ 明朝"/>
      <family val="1"/>
      <charset val="128"/>
    </font>
    <font>
      <sz val="11"/>
      <color rgb="FFFF0000"/>
      <name val="ＭＳ ゴシック"/>
      <family val="3"/>
      <charset val="128"/>
    </font>
    <font>
      <u/>
      <sz val="11"/>
      <color theme="10"/>
      <name val="ＭＳ Ｐゴシック"/>
      <family val="3"/>
      <charset val="128"/>
    </font>
    <font>
      <sz val="11"/>
      <color rgb="FFFF0000"/>
      <name val="游ゴシック"/>
      <family val="2"/>
      <charset val="128"/>
      <scheme val="minor"/>
    </font>
    <font>
      <sz val="11"/>
      <color rgb="FFFF0000"/>
      <name val="ＭＳ Ｐゴシック"/>
      <family val="3"/>
      <charset val="128"/>
    </font>
    <font>
      <b/>
      <sz val="12"/>
      <color rgb="FFFF0000"/>
      <name val="ＭＳ Ｐゴシック"/>
      <family val="3"/>
      <charset val="128"/>
    </font>
    <font>
      <sz val="11"/>
      <color rgb="FFFF0000"/>
      <name val="游ゴシック"/>
      <family val="3"/>
      <charset val="128"/>
      <scheme val="minor"/>
    </font>
    <font>
      <sz val="9"/>
      <color indexed="81"/>
      <name val="MS P ゴシック"/>
      <family val="3"/>
      <charset val="128"/>
    </font>
    <font>
      <sz val="16"/>
      <color rgb="FFFF0000"/>
      <name val="ＭＳ 明朝"/>
      <family val="1"/>
      <charset val="128"/>
    </font>
    <font>
      <sz val="16"/>
      <color rgb="FFFF0000"/>
      <name val="ＭＳ Ｐゴシック"/>
      <family val="3"/>
      <charset val="128"/>
    </font>
    <font>
      <sz val="11"/>
      <color indexed="8"/>
      <name val="ＭＳ Ｐゴシック"/>
      <family val="3"/>
    </font>
    <font>
      <sz val="11"/>
      <color indexed="8"/>
      <name val="ＭＳ ゴシック"/>
      <family val="3"/>
    </font>
    <font>
      <sz val="6"/>
      <name val="游ゴシック"/>
      <family val="3"/>
      <scheme val="minor"/>
    </font>
    <font>
      <b/>
      <sz val="14"/>
      <color indexed="8"/>
      <name val="ＭＳ ゴシック"/>
      <family val="3"/>
      <charset val="128"/>
    </font>
    <font>
      <b/>
      <sz val="16"/>
      <color indexed="8"/>
      <name val="ＭＳ ゴシック"/>
      <family val="3"/>
      <charset val="128"/>
    </font>
    <font>
      <sz val="11"/>
      <name val="ＭＳ ゴシック"/>
      <family val="3"/>
    </font>
    <font>
      <sz val="11"/>
      <color theme="1"/>
      <name val="游ゴシック"/>
      <family val="3"/>
      <scheme val="minor"/>
    </font>
    <font>
      <sz val="12"/>
      <color indexed="8"/>
      <name val="ＭＳ ゴシック"/>
      <family val="3"/>
    </font>
    <font>
      <sz val="12"/>
      <color theme="1"/>
      <name val="游ゴシック"/>
      <family val="3"/>
      <scheme val="minor"/>
    </font>
    <font>
      <sz val="11"/>
      <color theme="2" tint="-0.249977111117893"/>
      <name val="ＭＳ ゴシック"/>
      <family val="3"/>
      <charset val="128"/>
    </font>
    <font>
      <sz val="11"/>
      <color theme="2" tint="-0.499984740745262"/>
      <name val="ＭＳ ゴシック"/>
      <family val="3"/>
      <charset val="128"/>
    </font>
    <font>
      <sz val="12"/>
      <name val="游ゴシック"/>
      <family val="3"/>
      <charset val="128"/>
      <scheme val="minor"/>
    </font>
    <font>
      <sz val="11"/>
      <name val="游ゴシック"/>
      <family val="3"/>
      <charset val="128"/>
      <scheme val="minor"/>
    </font>
    <font>
      <u/>
      <sz val="11"/>
      <name val="游ゴシック"/>
      <family val="3"/>
      <charset val="128"/>
      <scheme val="minor"/>
    </font>
    <font>
      <sz val="16"/>
      <name val="游ゴシック"/>
      <family val="3"/>
      <charset val="128"/>
      <scheme val="minor"/>
    </font>
    <font>
      <sz val="14"/>
      <name val="游ゴシック"/>
      <family val="3"/>
      <charset val="128"/>
      <scheme val="minor"/>
    </font>
    <font>
      <sz val="11"/>
      <color theme="0" tint="-0.34998626667073579"/>
      <name val="ＭＳ 明朝"/>
      <family val="1"/>
      <charset val="128"/>
    </font>
    <font>
      <sz val="18"/>
      <color rgb="FFFF0000"/>
      <name val="ＭＳ ゴシック"/>
      <family val="3"/>
    </font>
    <font>
      <sz val="16"/>
      <name val="ＭＳ Ｐゴシック"/>
      <family val="3"/>
      <charset val="128"/>
    </font>
    <font>
      <sz val="16"/>
      <color theme="1"/>
      <name val="游ゴシック"/>
      <family val="2"/>
      <charset val="128"/>
      <scheme val="minor"/>
    </font>
    <font>
      <sz val="10"/>
      <name val="ＭＳ 明朝"/>
      <family val="1"/>
      <charset val="128"/>
    </font>
    <font>
      <sz val="28"/>
      <color rgb="FFFF0000"/>
      <name val="游ゴシック"/>
      <family val="3"/>
      <charset val="128"/>
      <scheme val="minor"/>
    </font>
    <font>
      <sz val="20"/>
      <color rgb="FFFF0000"/>
      <name val="ＭＳ ゴシック"/>
      <family val="3"/>
      <charset val="128"/>
    </font>
    <font>
      <sz val="20"/>
      <color rgb="FFFF0000"/>
      <name val="ＭＳ 明朝"/>
      <family val="1"/>
      <charset val="128"/>
    </font>
    <font>
      <b/>
      <sz val="16"/>
      <name val="游ゴシック"/>
      <family val="3"/>
      <charset val="128"/>
      <scheme val="minor"/>
    </font>
    <font>
      <sz val="18"/>
      <name val="游ゴシック"/>
      <family val="3"/>
      <charset val="128"/>
      <scheme val="minor"/>
    </font>
    <font>
      <b/>
      <sz val="20"/>
      <name val="游ゴシック"/>
      <family val="3"/>
      <charset val="128"/>
      <scheme val="minor"/>
    </font>
    <font>
      <sz val="20"/>
      <name val="游ゴシック"/>
      <family val="3"/>
      <charset val="128"/>
      <scheme val="minor"/>
    </font>
    <font>
      <sz val="22"/>
      <name val="游ゴシック"/>
      <family val="3"/>
      <charset val="128"/>
      <scheme val="minor"/>
    </font>
    <font>
      <b/>
      <sz val="16"/>
      <color indexed="81"/>
      <name val="MS P ゴシック"/>
      <family val="3"/>
      <charset val="128"/>
    </font>
    <font>
      <sz val="11"/>
      <color theme="2" tint="-9.9978637043366805E-2"/>
      <name val="ＭＳ ゴシック"/>
      <family val="3"/>
      <charset val="128"/>
    </font>
    <font>
      <sz val="16"/>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b/>
      <sz val="20"/>
      <color theme="1"/>
      <name val="游ゴシック"/>
      <family val="3"/>
      <charset val="128"/>
      <scheme val="minor"/>
    </font>
    <font>
      <sz val="12"/>
      <color rgb="FFFF0000"/>
      <name val="ＭＳ 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2"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59999389629810485"/>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s>
  <cellStyleXfs count="10">
    <xf numFmtId="0" fontId="0" fillId="0" borderId="0">
      <alignment vertical="center"/>
    </xf>
    <xf numFmtId="0" fontId="9" fillId="0" borderId="0"/>
    <xf numFmtId="0" fontId="21" fillId="0" borderId="0">
      <alignment vertical="center"/>
    </xf>
    <xf numFmtId="38" fontId="21" fillId="0" borderId="0" applyFont="0" applyFill="0" applyBorder="0" applyAlignment="0" applyProtection="0">
      <alignment vertical="center"/>
    </xf>
    <xf numFmtId="0" fontId="20" fillId="0" borderId="0">
      <alignment vertical="center"/>
    </xf>
    <xf numFmtId="0" fontId="46" fillId="0" borderId="0" applyNumberFormat="0" applyFill="0" applyBorder="0" applyAlignment="0" applyProtection="0">
      <alignment vertical="center"/>
    </xf>
    <xf numFmtId="38" fontId="20" fillId="0" borderId="0" applyFont="0" applyFill="0" applyBorder="0" applyAlignment="0" applyProtection="0">
      <alignment vertical="center"/>
    </xf>
    <xf numFmtId="0" fontId="54" fillId="0" borderId="0">
      <alignment vertical="center"/>
    </xf>
    <xf numFmtId="0" fontId="60" fillId="0" borderId="0">
      <alignment vertical="center"/>
    </xf>
    <xf numFmtId="0" fontId="21" fillId="0" borderId="0">
      <alignment vertical="center"/>
    </xf>
  </cellStyleXfs>
  <cellXfs count="586">
    <xf numFmtId="0" fontId="0" fillId="0" borderId="0" xfId="0">
      <alignment vertical="center"/>
    </xf>
    <xf numFmtId="0" fontId="2" fillId="0" borderId="0" xfId="0" applyFont="1">
      <alignment vertical="center"/>
    </xf>
    <xf numFmtId="0" fontId="0" fillId="0" borderId="0" xfId="0" applyAlignment="1">
      <alignment horizontal="left" vertical="top"/>
    </xf>
    <xf numFmtId="0" fontId="5" fillId="0" borderId="0" xfId="0" applyFont="1">
      <alignment vertical="center"/>
    </xf>
    <xf numFmtId="0" fontId="7" fillId="0" borderId="1" xfId="0" applyFont="1" applyBorder="1">
      <alignment vertical="center"/>
    </xf>
    <xf numFmtId="0" fontId="5" fillId="0" borderId="1" xfId="0" applyFont="1" applyBorder="1">
      <alignment vertical="center"/>
    </xf>
    <xf numFmtId="0" fontId="5" fillId="0" borderId="5" xfId="0" applyFont="1" applyBorder="1" applyAlignment="1">
      <alignment vertical="center" wrapText="1"/>
    </xf>
    <xf numFmtId="0" fontId="5" fillId="0" borderId="0" xfId="0" applyFont="1" applyAlignment="1">
      <alignment vertical="center" wrapText="1"/>
    </xf>
    <xf numFmtId="0" fontId="5" fillId="0" borderId="4" xfId="0" applyFont="1" applyBorder="1">
      <alignment vertical="center"/>
    </xf>
    <xf numFmtId="0" fontId="5" fillId="0" borderId="7" xfId="0" applyFont="1" applyBorder="1">
      <alignment vertical="center"/>
    </xf>
    <xf numFmtId="0" fontId="7" fillId="0" borderId="0" xfId="0" applyFont="1">
      <alignment vertical="center"/>
    </xf>
    <xf numFmtId="0" fontId="7" fillId="0" borderId="4" xfId="0" applyFont="1" applyBorder="1">
      <alignment vertical="center"/>
    </xf>
    <xf numFmtId="0" fontId="7" fillId="0" borderId="5" xfId="0" applyFont="1" applyBorder="1" applyAlignment="1">
      <alignment horizontal="right" vertical="center" wrapText="1"/>
    </xf>
    <xf numFmtId="0" fontId="7" fillId="0" borderId="5" xfId="0" applyFont="1" applyBorder="1" applyAlignment="1">
      <alignment vertical="center" wrapText="1"/>
    </xf>
    <xf numFmtId="0" fontId="7" fillId="6" borderId="2" xfId="0" applyFont="1" applyFill="1" applyBorder="1" applyAlignment="1">
      <alignment vertical="center" wrapText="1"/>
    </xf>
    <xf numFmtId="0" fontId="7" fillId="0" borderId="1" xfId="0" applyFont="1" applyBorder="1" applyAlignment="1">
      <alignment vertical="center" wrapText="1"/>
    </xf>
    <xf numFmtId="0" fontId="5" fillId="0" borderId="1" xfId="0" applyFont="1" applyBorder="1" applyAlignment="1">
      <alignment vertical="center" wrapText="1"/>
    </xf>
    <xf numFmtId="0" fontId="7" fillId="7"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0" borderId="0" xfId="0" applyFont="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0" borderId="0" xfId="0" applyFont="1" applyAlignment="1">
      <alignment horizontal="center" vertical="center"/>
    </xf>
    <xf numFmtId="0" fontId="7" fillId="0" borderId="2" xfId="0" applyFont="1" applyBorder="1" applyAlignment="1">
      <alignment vertical="center" wrapText="1"/>
    </xf>
    <xf numFmtId="0" fontId="5" fillId="0" borderId="1" xfId="0" quotePrefix="1" applyFont="1" applyBorder="1">
      <alignment vertical="center"/>
    </xf>
    <xf numFmtId="0" fontId="4" fillId="0" borderId="0" xfId="0" applyFont="1">
      <alignment vertical="center"/>
    </xf>
    <xf numFmtId="0" fontId="5" fillId="4" borderId="0" xfId="0" applyFont="1" applyFill="1">
      <alignment vertical="center"/>
    </xf>
    <xf numFmtId="0" fontId="6" fillId="3" borderId="3" xfId="0" applyFont="1" applyFill="1" applyBorder="1" applyAlignment="1">
      <alignment horizontal="left" vertical="center"/>
    </xf>
    <xf numFmtId="0" fontId="11" fillId="7" borderId="0" xfId="1" applyFont="1" applyFill="1" applyAlignment="1">
      <alignment vertical="center"/>
    </xf>
    <xf numFmtId="0" fontId="12" fillId="0" borderId="0" xfId="1" applyFont="1" applyAlignment="1">
      <alignment vertical="center"/>
    </xf>
    <xf numFmtId="0" fontId="13" fillId="0" borderId="0" xfId="0" applyFont="1">
      <alignment vertical="center"/>
    </xf>
    <xf numFmtId="0" fontId="14" fillId="0" borderId="0" xfId="0" applyFont="1">
      <alignment vertical="center"/>
    </xf>
    <xf numFmtId="176" fontId="11" fillId="5" borderId="0" xfId="1" applyNumberFormat="1" applyFont="1" applyFill="1" applyAlignment="1">
      <alignment horizontal="right" vertical="center"/>
    </xf>
    <xf numFmtId="0" fontId="11" fillId="2" borderId="0" xfId="1" applyFont="1" applyFill="1" applyAlignment="1">
      <alignment vertical="center"/>
    </xf>
    <xf numFmtId="0" fontId="15" fillId="0" borderId="0" xfId="0" applyFont="1">
      <alignment vertical="center"/>
    </xf>
    <xf numFmtId="0" fontId="7" fillId="0" borderId="0" xfId="0" applyFont="1" applyAlignment="1">
      <alignment horizontal="left" vertical="center"/>
    </xf>
    <xf numFmtId="0" fontId="7" fillId="0" borderId="2" xfId="0" applyFont="1" applyBorder="1">
      <alignment vertical="center"/>
    </xf>
    <xf numFmtId="0" fontId="17" fillId="0" borderId="0" xfId="0" applyFont="1">
      <alignment vertical="center"/>
    </xf>
    <xf numFmtId="0" fontId="15" fillId="7" borderId="1" xfId="0" applyFont="1" applyFill="1" applyBorder="1" applyAlignment="1">
      <alignment horizontal="center" vertical="center"/>
    </xf>
    <xf numFmtId="0" fontId="18" fillId="7" borderId="1" xfId="0" applyFont="1" applyFill="1" applyBorder="1" applyAlignment="1">
      <alignment horizontal="center" vertical="center"/>
    </xf>
    <xf numFmtId="0" fontId="19" fillId="0" borderId="0" xfId="0" applyFont="1" applyAlignment="1"/>
    <xf numFmtId="0" fontId="21" fillId="0" borderId="0" xfId="2">
      <alignment vertical="center"/>
    </xf>
    <xf numFmtId="0" fontId="22" fillId="0" borderId="0" xfId="2" applyFont="1">
      <alignment vertical="center"/>
    </xf>
    <xf numFmtId="0" fontId="23" fillId="0" borderId="0" xfId="2" applyFont="1">
      <alignment vertical="center"/>
    </xf>
    <xf numFmtId="0" fontId="24" fillId="0" borderId="0" xfId="2" applyFont="1">
      <alignment vertical="center"/>
    </xf>
    <xf numFmtId="0" fontId="24" fillId="0" borderId="0" xfId="2" applyFont="1" applyAlignment="1">
      <alignment horizontal="center" vertical="center"/>
    </xf>
    <xf numFmtId="0" fontId="24" fillId="0" borderId="0" xfId="2" applyFont="1" applyAlignment="1">
      <alignment horizontal="distributed" vertical="center"/>
    </xf>
    <xf numFmtId="0" fontId="25" fillId="0" borderId="0" xfId="2" applyFont="1">
      <alignment vertical="center"/>
    </xf>
    <xf numFmtId="0" fontId="26" fillId="0" borderId="0" xfId="2" applyFont="1">
      <alignment vertical="center"/>
    </xf>
    <xf numFmtId="0" fontId="27" fillId="0" borderId="0" xfId="2" applyFont="1">
      <alignment vertical="center"/>
    </xf>
    <xf numFmtId="0" fontId="23" fillId="0" borderId="0" xfId="2" applyFont="1" applyAlignment="1">
      <alignment horizontal="center" vertical="center"/>
    </xf>
    <xf numFmtId="0" fontId="28" fillId="0" borderId="0" xfId="2" applyFont="1" applyAlignment="1">
      <alignment horizontal="center" vertical="center"/>
    </xf>
    <xf numFmtId="0" fontId="28" fillId="0" borderId="0" xfId="2" applyFont="1">
      <alignment vertical="center"/>
    </xf>
    <xf numFmtId="0" fontId="27" fillId="0" borderId="0" xfId="2" applyFont="1" applyAlignment="1">
      <alignment horizontal="center" vertical="center"/>
    </xf>
    <xf numFmtId="0" fontId="29" fillId="0" borderId="0" xfId="2" applyFont="1">
      <alignment vertical="center"/>
    </xf>
    <xf numFmtId="0" fontId="23" fillId="0" borderId="0" xfId="2" applyFont="1" applyAlignment="1">
      <alignment horizontal="left" vertical="center"/>
    </xf>
    <xf numFmtId="0" fontId="30" fillId="0" borderId="0" xfId="2" applyFont="1">
      <alignment vertical="center"/>
    </xf>
    <xf numFmtId="0" fontId="23" fillId="0" borderId="4" xfId="2" applyFont="1" applyBorder="1">
      <alignment vertical="center"/>
    </xf>
    <xf numFmtId="0" fontId="23" fillId="0" borderId="6" xfId="2" applyFont="1" applyBorder="1">
      <alignment vertical="center"/>
    </xf>
    <xf numFmtId="0" fontId="34" fillId="6" borderId="0" xfId="4" applyFont="1" applyFill="1">
      <alignment vertical="center"/>
    </xf>
    <xf numFmtId="0" fontId="34" fillId="0" borderId="0" xfId="4" applyFont="1">
      <alignment vertical="center"/>
    </xf>
    <xf numFmtId="0" fontId="36" fillId="6" borderId="0" xfId="4" applyFont="1" applyFill="1">
      <alignment vertical="center"/>
    </xf>
    <xf numFmtId="0" fontId="36" fillId="6" borderId="0" xfId="4" applyFont="1" applyFill="1" applyAlignment="1">
      <alignment horizontal="center" vertical="center"/>
    </xf>
    <xf numFmtId="0" fontId="36" fillId="0" borderId="0" xfId="4" applyFont="1">
      <alignment vertical="center"/>
    </xf>
    <xf numFmtId="0" fontId="31" fillId="0" borderId="0" xfId="4" applyFont="1" applyAlignment="1">
      <alignment vertical="center" shrinkToFit="1"/>
    </xf>
    <xf numFmtId="177" fontId="22" fillId="0" borderId="0" xfId="2" applyNumberFormat="1" applyFont="1">
      <alignment vertical="center"/>
    </xf>
    <xf numFmtId="0" fontId="22" fillId="0" borderId="0" xfId="2" applyFont="1" applyAlignment="1">
      <alignment horizontal="right" vertical="center"/>
    </xf>
    <xf numFmtId="0" fontId="22" fillId="0" borderId="1" xfId="2" applyFont="1" applyBorder="1" applyAlignment="1">
      <alignment horizontal="center" vertical="center"/>
    </xf>
    <xf numFmtId="177" fontId="22" fillId="0" borderId="1" xfId="2" applyNumberFormat="1" applyFont="1" applyBorder="1" applyAlignment="1">
      <alignment horizontal="center" vertical="center"/>
    </xf>
    <xf numFmtId="177" fontId="22" fillId="8" borderId="1" xfId="2" applyNumberFormat="1" applyFont="1" applyFill="1" applyBorder="1" applyAlignment="1">
      <alignment horizontal="right" vertical="center"/>
    </xf>
    <xf numFmtId="0" fontId="22" fillId="0" borderId="1" xfId="2" applyFont="1" applyBorder="1">
      <alignment vertical="center"/>
    </xf>
    <xf numFmtId="177" fontId="22" fillId="0" borderId="1" xfId="2" applyNumberFormat="1" applyFont="1" applyBorder="1" applyAlignment="1">
      <alignment horizontal="right" vertical="center"/>
    </xf>
    <xf numFmtId="0" fontId="22" fillId="0" borderId="0" xfId="2" applyFont="1" applyAlignment="1">
      <alignment horizontal="center" vertical="center"/>
    </xf>
    <xf numFmtId="0" fontId="22" fillId="0" borderId="1" xfId="2" applyFont="1" applyBorder="1" applyAlignment="1">
      <alignment horizontal="right" vertical="center"/>
    </xf>
    <xf numFmtId="0" fontId="22" fillId="0" borderId="0" xfId="2" quotePrefix="1" applyFont="1" applyAlignment="1">
      <alignment horizontal="center" vertical="center"/>
    </xf>
    <xf numFmtId="0" fontId="22" fillId="0" borderId="0" xfId="2" applyFont="1" applyAlignment="1">
      <alignment horizontal="distributed" vertical="center" indent="1"/>
    </xf>
    <xf numFmtId="0" fontId="22" fillId="0" borderId="0" xfId="2" applyFont="1" applyAlignment="1">
      <alignment horizontal="left" vertical="center"/>
    </xf>
    <xf numFmtId="0" fontId="23" fillId="0" borderId="0" xfId="2" applyFont="1" applyAlignment="1">
      <alignment vertical="center" shrinkToFit="1"/>
    </xf>
    <xf numFmtId="0" fontId="43" fillId="0" borderId="0" xfId="2" applyFont="1" applyAlignment="1">
      <alignment vertical="center" shrinkToFit="1"/>
    </xf>
    <xf numFmtId="0" fontId="44" fillId="0" borderId="0" xfId="0" applyFont="1">
      <alignment vertical="center"/>
    </xf>
    <xf numFmtId="0" fontId="44" fillId="0" borderId="0" xfId="0" applyFont="1" applyAlignment="1">
      <alignment horizontal="justify" vertical="center"/>
    </xf>
    <xf numFmtId="0" fontId="35" fillId="0" borderId="0" xfId="2" applyFont="1">
      <alignment vertical="center"/>
    </xf>
    <xf numFmtId="0" fontId="23" fillId="0" borderId="0" xfId="2" quotePrefix="1" applyFont="1">
      <alignment vertical="center"/>
    </xf>
    <xf numFmtId="0" fontId="28" fillId="0" borderId="0" xfId="2" applyFont="1" applyAlignment="1">
      <alignment horizontal="left" vertical="center"/>
    </xf>
    <xf numFmtId="49" fontId="24" fillId="0" borderId="0" xfId="2" applyNumberFormat="1" applyFont="1">
      <alignment vertical="center"/>
    </xf>
    <xf numFmtId="49" fontId="24" fillId="0" borderId="0" xfId="2" applyNumberFormat="1" applyFont="1" applyAlignment="1">
      <alignment horizontal="left" vertical="center"/>
    </xf>
    <xf numFmtId="0" fontId="24" fillId="0" borderId="0" xfId="2" applyFont="1" applyAlignment="1">
      <alignment horizontal="right" vertical="center"/>
    </xf>
    <xf numFmtId="49" fontId="26" fillId="0" borderId="0" xfId="2" applyNumberFormat="1" applyFont="1">
      <alignment vertical="center"/>
    </xf>
    <xf numFmtId="0" fontId="24" fillId="0" borderId="4" xfId="2" applyFont="1" applyBorder="1">
      <alignment vertical="center"/>
    </xf>
    <xf numFmtId="0" fontId="45" fillId="0" borderId="0" xfId="2" applyFont="1">
      <alignment vertical="center"/>
    </xf>
    <xf numFmtId="0" fontId="25" fillId="0" borderId="0" xfId="2" applyFont="1" applyAlignment="1">
      <alignment horizontal="left" vertical="center"/>
    </xf>
    <xf numFmtId="0" fontId="24" fillId="0" borderId="4" xfId="2" applyFont="1" applyBorder="1" applyAlignment="1">
      <alignment vertical="center" wrapText="1"/>
    </xf>
    <xf numFmtId="38" fontId="24" fillId="0" borderId="0" xfId="3" applyFont="1" applyBorder="1" applyAlignment="1">
      <alignment horizontal="right" vertical="center" wrapText="1"/>
    </xf>
    <xf numFmtId="0" fontId="24" fillId="0" borderId="0" xfId="2" applyFont="1" applyAlignment="1">
      <alignment vertical="center" wrapText="1"/>
    </xf>
    <xf numFmtId="0" fontId="24" fillId="0" borderId="4" xfId="2" applyFont="1" applyBorder="1" applyAlignment="1">
      <alignment horizontal="right" vertical="center"/>
    </xf>
    <xf numFmtId="0" fontId="24" fillId="8" borderId="0" xfId="2" applyFont="1" applyFill="1">
      <alignment vertical="center"/>
    </xf>
    <xf numFmtId="0" fontId="23" fillId="0" borderId="0" xfId="2" applyFont="1" applyAlignment="1">
      <alignment vertical="center" textRotation="255" shrinkToFit="1"/>
    </xf>
    <xf numFmtId="0" fontId="23" fillId="0" borderId="0" xfId="2" applyFont="1" applyAlignment="1">
      <alignment horizontal="right" vertical="center"/>
    </xf>
    <xf numFmtId="0" fontId="46" fillId="0" borderId="0" xfId="5" applyBorder="1" applyAlignment="1">
      <alignment vertical="center" shrinkToFit="1"/>
    </xf>
    <xf numFmtId="0" fontId="24" fillId="0" borderId="1" xfId="4" applyFont="1" applyBorder="1">
      <alignment vertical="center"/>
    </xf>
    <xf numFmtId="0" fontId="34" fillId="0" borderId="1" xfId="4" applyFont="1" applyBorder="1">
      <alignment vertical="center"/>
    </xf>
    <xf numFmtId="0" fontId="24" fillId="0" borderId="0" xfId="2" applyFont="1" applyAlignment="1">
      <alignment horizontal="left" vertical="center"/>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0" borderId="0" xfId="0" applyFont="1" applyAlignment="1">
      <alignment horizontal="right" vertical="center"/>
    </xf>
    <xf numFmtId="0" fontId="15" fillId="0" borderId="0" xfId="0" applyFont="1" applyAlignment="1">
      <alignment horizontal="left" vertical="center"/>
    </xf>
    <xf numFmtId="0" fontId="6" fillId="3" borderId="6" xfId="0" applyFont="1" applyFill="1" applyBorder="1" applyAlignment="1">
      <alignment horizontal="left" vertical="center"/>
    </xf>
    <xf numFmtId="0" fontId="24" fillId="8" borderId="0" xfId="2" applyFont="1" applyFill="1" applyAlignment="1">
      <alignment horizontal="left" vertical="center" shrinkToFit="1"/>
    </xf>
    <xf numFmtId="0" fontId="23" fillId="0" borderId="0" xfId="2" applyFont="1">
      <alignment vertical="center"/>
    </xf>
    <xf numFmtId="0" fontId="24" fillId="0" borderId="0" xfId="2" applyFont="1">
      <alignment vertical="center"/>
    </xf>
    <xf numFmtId="0" fontId="5" fillId="0" borderId="0" xfId="0" applyFont="1" applyAlignment="1">
      <alignment horizontal="left" vertical="center"/>
    </xf>
    <xf numFmtId="0" fontId="49" fillId="0" borderId="0" xfId="0" applyFont="1">
      <alignment vertical="center"/>
    </xf>
    <xf numFmtId="0" fontId="8" fillId="0" borderId="0" xfId="0" applyFont="1">
      <alignment vertical="center"/>
    </xf>
    <xf numFmtId="0" fontId="47" fillId="0" borderId="0" xfId="0" applyFont="1">
      <alignment vertical="center"/>
    </xf>
    <xf numFmtId="0" fontId="50" fillId="0" borderId="0" xfId="0" applyFont="1">
      <alignment vertical="center"/>
    </xf>
    <xf numFmtId="0" fontId="21" fillId="0" borderId="0" xfId="0" applyFont="1">
      <alignment vertical="center"/>
    </xf>
    <xf numFmtId="0" fontId="48" fillId="0" borderId="0" xfId="0" applyFont="1">
      <alignment vertical="center"/>
    </xf>
    <xf numFmtId="0" fontId="52" fillId="0" borderId="0" xfId="2" applyFont="1">
      <alignment vertical="center"/>
    </xf>
    <xf numFmtId="0" fontId="53" fillId="0" borderId="0" xfId="0" applyFont="1">
      <alignment vertical="center"/>
    </xf>
    <xf numFmtId="0" fontId="55" fillId="0" borderId="0" xfId="7" applyFont="1" applyAlignment="1">
      <alignment vertical="top"/>
    </xf>
    <xf numFmtId="0" fontId="55" fillId="0" borderId="0" xfId="7" applyFont="1">
      <alignment vertical="center"/>
    </xf>
    <xf numFmtId="0" fontId="57" fillId="0" borderId="0" xfId="7" applyFont="1">
      <alignment vertical="center"/>
    </xf>
    <xf numFmtId="0" fontId="61" fillId="0" borderId="0" xfId="7" applyFont="1">
      <alignment vertical="center"/>
    </xf>
    <xf numFmtId="0" fontId="55" fillId="10" borderId="20" xfId="7" applyFont="1" applyFill="1" applyBorder="1" applyAlignment="1">
      <alignment horizontal="center" vertical="center" wrapText="1"/>
    </xf>
    <xf numFmtId="0" fontId="59" fillId="10" borderId="19" xfId="7" applyFont="1" applyFill="1" applyBorder="1" applyAlignment="1">
      <alignment horizontal="center" vertical="center" shrinkToFit="1"/>
    </xf>
    <xf numFmtId="0" fontId="55" fillId="10" borderId="19" xfId="7" applyFont="1" applyFill="1" applyBorder="1" applyAlignment="1">
      <alignment horizontal="center" vertical="center" shrinkToFit="1"/>
    </xf>
    <xf numFmtId="0" fontId="55" fillId="10" borderId="21" xfId="7" applyFont="1" applyFill="1" applyBorder="1" applyAlignment="1">
      <alignment horizontal="center" vertical="center" wrapText="1"/>
    </xf>
    <xf numFmtId="0" fontId="55" fillId="0" borderId="22" xfId="7" applyFont="1" applyBorder="1">
      <alignment vertical="center"/>
    </xf>
    <xf numFmtId="0" fontId="55" fillId="0" borderId="23" xfId="7" applyFont="1" applyBorder="1" applyAlignment="1">
      <alignment horizontal="center" vertical="center" shrinkToFit="1"/>
    </xf>
    <xf numFmtId="0" fontId="61" fillId="0" borderId="10" xfId="7" applyFont="1" applyBorder="1" applyAlignment="1">
      <alignment vertical="center" shrinkToFit="1"/>
    </xf>
    <xf numFmtId="179" fontId="61" fillId="0" borderId="24" xfId="7" applyNumberFormat="1" applyFont="1" applyBorder="1">
      <alignment vertical="center"/>
    </xf>
    <xf numFmtId="0" fontId="55" fillId="0" borderId="25" xfId="7" applyFont="1" applyBorder="1">
      <alignment vertical="center"/>
    </xf>
    <xf numFmtId="0" fontId="55" fillId="0" borderId="2" xfId="7" applyFont="1" applyBorder="1" applyAlignment="1">
      <alignment horizontal="center" vertical="center" shrinkToFit="1"/>
    </xf>
    <xf numFmtId="0" fontId="55" fillId="0" borderId="26" xfId="7" applyFont="1" applyBorder="1">
      <alignment vertical="center"/>
    </xf>
    <xf numFmtId="0" fontId="55" fillId="0" borderId="27" xfId="7" applyFont="1" applyBorder="1" applyAlignment="1">
      <alignment horizontal="center" vertical="center" shrinkToFit="1"/>
    </xf>
    <xf numFmtId="0" fontId="61" fillId="0" borderId="28" xfId="7" applyFont="1" applyBorder="1" applyAlignment="1">
      <alignment vertical="center" shrinkToFit="1"/>
    </xf>
    <xf numFmtId="179" fontId="61" fillId="0" borderId="29" xfId="7" applyNumberFormat="1" applyFont="1" applyBorder="1">
      <alignment vertical="center"/>
    </xf>
    <xf numFmtId="0" fontId="55" fillId="0" borderId="30" xfId="7" applyFont="1" applyBorder="1" applyAlignment="1">
      <alignment horizontal="right" vertical="center"/>
    </xf>
    <xf numFmtId="0" fontId="55" fillId="0" borderId="0" xfId="7" applyFont="1" applyAlignment="1">
      <alignment horizontal="right" vertical="center"/>
    </xf>
    <xf numFmtId="179" fontId="61" fillId="0" borderId="18" xfId="7" applyNumberFormat="1" applyFont="1" applyBorder="1">
      <alignment vertical="center"/>
    </xf>
    <xf numFmtId="0" fontId="60" fillId="0" borderId="0" xfId="8">
      <alignment vertical="center"/>
    </xf>
    <xf numFmtId="0" fontId="22" fillId="0" borderId="2" xfId="2" applyFont="1" applyBorder="1">
      <alignment vertical="center"/>
    </xf>
    <xf numFmtId="0" fontId="22" fillId="0" borderId="3" xfId="2" applyFont="1" applyBorder="1" applyAlignment="1">
      <alignment horizontal="center" vertical="center"/>
    </xf>
    <xf numFmtId="0" fontId="63" fillId="0" borderId="3" xfId="2" applyFont="1" applyBorder="1" applyAlignment="1">
      <alignment horizontal="center" vertical="center"/>
    </xf>
    <xf numFmtId="0" fontId="64" fillId="0" borderId="2" xfId="2" applyFont="1" applyBorder="1">
      <alignment vertical="center"/>
    </xf>
    <xf numFmtId="0" fontId="65" fillId="0" borderId="0" xfId="0" applyFont="1">
      <alignment vertical="center"/>
    </xf>
    <xf numFmtId="0" fontId="66" fillId="0" borderId="0" xfId="0" applyFont="1">
      <alignment vertical="center"/>
    </xf>
    <xf numFmtId="0" fontId="67" fillId="0" borderId="0" xfId="0" applyFont="1">
      <alignment vertical="center"/>
    </xf>
    <xf numFmtId="0" fontId="68" fillId="0" borderId="0" xfId="0" applyFont="1">
      <alignment vertical="center"/>
    </xf>
    <xf numFmtId="0" fontId="68" fillId="5" borderId="0" xfId="0" applyFont="1" applyFill="1" applyAlignment="1">
      <alignment horizontal="center" vertical="center"/>
    </xf>
    <xf numFmtId="0" fontId="68" fillId="0" borderId="0" xfId="0" applyFont="1" applyAlignment="1">
      <alignment horizontal="left" vertical="center"/>
    </xf>
    <xf numFmtId="0" fontId="68" fillId="11" borderId="0" xfId="0" applyFont="1" applyFill="1" applyAlignment="1">
      <alignment horizontal="center" vertical="center"/>
    </xf>
    <xf numFmtId="3" fontId="68" fillId="0" borderId="1" xfId="0" applyNumberFormat="1" applyFont="1" applyBorder="1" applyAlignment="1">
      <alignment horizontal="center" vertical="center"/>
    </xf>
    <xf numFmtId="0" fontId="66" fillId="0" borderId="0" xfId="0" applyFont="1" applyAlignment="1">
      <alignment vertical="center" wrapText="1"/>
    </xf>
    <xf numFmtId="0" fontId="65" fillId="0" borderId="14" xfId="0" applyFont="1" applyBorder="1" applyAlignment="1">
      <alignment horizontal="right" vertical="center"/>
    </xf>
    <xf numFmtId="0" fontId="65" fillId="0" borderId="10" xfId="0" applyFont="1" applyBorder="1" applyAlignment="1">
      <alignment horizontal="right" vertical="center"/>
    </xf>
    <xf numFmtId="0" fontId="65" fillId="0" borderId="13" xfId="0" applyFont="1" applyBorder="1" applyAlignment="1">
      <alignment horizontal="right" vertical="center"/>
    </xf>
    <xf numFmtId="0" fontId="65" fillId="0" borderId="24" xfId="0" applyFont="1" applyBorder="1" applyAlignment="1">
      <alignment horizontal="right" vertical="center"/>
    </xf>
    <xf numFmtId="0" fontId="65" fillId="0" borderId="31" xfId="0" applyFont="1" applyBorder="1">
      <alignment vertical="center"/>
    </xf>
    <xf numFmtId="0" fontId="65" fillId="0" borderId="8" xfId="0" applyFont="1" applyBorder="1">
      <alignment vertical="center"/>
    </xf>
    <xf numFmtId="0" fontId="65" fillId="0" borderId="12" xfId="0" applyFont="1" applyBorder="1" applyAlignment="1">
      <alignment horizontal="right" vertical="center"/>
    </xf>
    <xf numFmtId="0" fontId="65" fillId="0" borderId="8" xfId="0" applyFont="1" applyBorder="1" applyAlignment="1">
      <alignment horizontal="right" vertical="center"/>
    </xf>
    <xf numFmtId="0" fontId="65" fillId="0" borderId="11" xfId="0" applyFont="1" applyBorder="1" applyAlignment="1">
      <alignment horizontal="right" vertical="center"/>
    </xf>
    <xf numFmtId="0" fontId="65" fillId="5" borderId="33" xfId="0" applyFont="1" applyFill="1" applyBorder="1" applyAlignment="1" applyProtection="1">
      <alignment vertical="center" wrapText="1"/>
      <protection locked="0"/>
    </xf>
    <xf numFmtId="0" fontId="65" fillId="12" borderId="34" xfId="0" applyFont="1" applyFill="1" applyBorder="1" applyAlignment="1" applyProtection="1">
      <alignment horizontal="left" vertical="center" wrapText="1"/>
      <protection locked="0"/>
    </xf>
    <xf numFmtId="3" fontId="68" fillId="0" borderId="41" xfId="0" applyNumberFormat="1" applyFont="1" applyBorder="1" applyAlignment="1">
      <alignment horizontal="right" vertical="center"/>
    </xf>
    <xf numFmtId="3" fontId="68" fillId="5" borderId="41" xfId="0" applyNumberFormat="1" applyFont="1" applyFill="1" applyBorder="1" applyAlignment="1" applyProtection="1">
      <alignment horizontal="right" vertical="center"/>
      <protection locked="0"/>
    </xf>
    <xf numFmtId="3" fontId="68" fillId="0" borderId="34" xfId="0" applyNumberFormat="1" applyFont="1" applyBorder="1" applyAlignment="1">
      <alignment horizontal="right" vertical="center"/>
    </xf>
    <xf numFmtId="3" fontId="68" fillId="5" borderId="42" xfId="0" applyNumberFormat="1" applyFont="1" applyFill="1" applyBorder="1" applyAlignment="1">
      <alignment horizontal="right" vertical="center"/>
    </xf>
    <xf numFmtId="3" fontId="68" fillId="0" borderId="42" xfId="0" applyNumberFormat="1" applyFont="1" applyBorder="1" applyAlignment="1">
      <alignment horizontal="right" vertical="center"/>
    </xf>
    <xf numFmtId="3" fontId="68" fillId="0" borderId="35" xfId="0" applyNumberFormat="1" applyFont="1" applyBorder="1" applyAlignment="1">
      <alignment horizontal="right" vertical="center"/>
    </xf>
    <xf numFmtId="38" fontId="66" fillId="0" borderId="0" xfId="6" applyFont="1">
      <alignment vertical="center"/>
    </xf>
    <xf numFmtId="3" fontId="65" fillId="0" borderId="0" xfId="0" applyNumberFormat="1" applyFont="1" applyAlignment="1">
      <alignment horizontal="right" vertical="center"/>
    </xf>
    <xf numFmtId="181" fontId="69" fillId="0" borderId="0" xfId="0" applyNumberFormat="1" applyFont="1" applyAlignment="1">
      <alignment horizontal="right" vertical="center"/>
    </xf>
    <xf numFmtId="3" fontId="69" fillId="0" borderId="0" xfId="0" applyNumberFormat="1" applyFont="1" applyAlignment="1">
      <alignment horizontal="right" vertical="center"/>
    </xf>
    <xf numFmtId="0" fontId="65" fillId="0" borderId="32" xfId="0" applyFont="1" applyBorder="1" applyAlignment="1">
      <alignment horizontal="right" vertical="center"/>
    </xf>
    <xf numFmtId="0" fontId="41" fillId="0" borderId="0" xfId="0" applyFont="1">
      <alignment vertical="center"/>
    </xf>
    <xf numFmtId="0" fontId="65" fillId="5" borderId="22" xfId="0" applyFont="1" applyFill="1" applyBorder="1" applyAlignment="1" applyProtection="1">
      <alignment vertical="center" wrapText="1"/>
      <protection locked="0"/>
    </xf>
    <xf numFmtId="0" fontId="65" fillId="12" borderId="10" xfId="0" applyFont="1" applyFill="1" applyBorder="1" applyAlignment="1" applyProtection="1">
      <alignment horizontal="left" vertical="center" wrapText="1"/>
      <protection locked="0"/>
    </xf>
    <xf numFmtId="3" fontId="68" fillId="0" borderId="14" xfId="0" applyNumberFormat="1" applyFont="1" applyBorder="1" applyAlignment="1">
      <alignment horizontal="right" vertical="center"/>
    </xf>
    <xf numFmtId="3" fontId="68" fillId="5" borderId="14" xfId="0" applyNumberFormat="1" applyFont="1" applyFill="1" applyBorder="1" applyAlignment="1">
      <alignment horizontal="right" vertical="center"/>
    </xf>
    <xf numFmtId="3" fontId="68" fillId="0" borderId="10" xfId="0" applyNumberFormat="1" applyFont="1" applyBorder="1" applyAlignment="1">
      <alignment horizontal="right" vertical="center"/>
    </xf>
    <xf numFmtId="3" fontId="68" fillId="5" borderId="14" xfId="0" applyNumberFormat="1" applyFont="1" applyFill="1" applyBorder="1" applyAlignment="1" applyProtection="1">
      <alignment horizontal="right" vertical="center"/>
      <protection locked="0"/>
    </xf>
    <xf numFmtId="3" fontId="68" fillId="0" borderId="24" xfId="0" applyNumberFormat="1" applyFont="1" applyBorder="1" applyAlignment="1">
      <alignment horizontal="right" vertical="center"/>
    </xf>
    <xf numFmtId="3" fontId="68" fillId="5" borderId="41" xfId="0" applyNumberFormat="1" applyFont="1" applyFill="1" applyBorder="1" applyAlignment="1">
      <alignment horizontal="right" vertical="center"/>
    </xf>
    <xf numFmtId="181" fontId="69" fillId="0" borderId="15" xfId="0" applyNumberFormat="1" applyFont="1" applyBorder="1" applyAlignment="1">
      <alignment horizontal="right" vertical="center"/>
    </xf>
    <xf numFmtId="3" fontId="68" fillId="0" borderId="17" xfId="0" applyNumberFormat="1" applyFont="1" applyBorder="1" applyAlignment="1">
      <alignment horizontal="right" vertical="center"/>
    </xf>
    <xf numFmtId="0" fontId="23" fillId="0" borderId="0" xfId="2" applyFont="1">
      <alignment vertical="center"/>
    </xf>
    <xf numFmtId="0" fontId="23" fillId="0" borderId="0" xfId="2" applyFont="1" applyAlignment="1">
      <alignment horizontal="left" vertical="center"/>
    </xf>
    <xf numFmtId="0" fontId="24" fillId="0" borderId="0" xfId="2" applyFont="1" applyAlignment="1">
      <alignment horizontal="left" vertical="center"/>
    </xf>
    <xf numFmtId="0" fontId="24" fillId="0" borderId="0" xfId="2" applyFont="1">
      <alignment vertical="center"/>
    </xf>
    <xf numFmtId="0" fontId="24" fillId="8" borderId="1" xfId="2" applyFont="1" applyFill="1" applyBorder="1">
      <alignment vertical="center"/>
    </xf>
    <xf numFmtId="0" fontId="37" fillId="6" borderId="6" xfId="4" applyFont="1" applyFill="1" applyBorder="1" applyAlignment="1">
      <alignment vertical="center"/>
    </xf>
    <xf numFmtId="0" fontId="70" fillId="6" borderId="1" xfId="4" applyFont="1" applyFill="1" applyBorder="1" applyAlignment="1">
      <alignment vertical="center"/>
    </xf>
    <xf numFmtId="0" fontId="37" fillId="6" borderId="2" xfId="4" applyFont="1" applyFill="1" applyBorder="1" applyAlignment="1">
      <alignment vertical="center"/>
    </xf>
    <xf numFmtId="0" fontId="37" fillId="6" borderId="3" xfId="4" applyFont="1" applyFill="1" applyBorder="1" applyAlignment="1">
      <alignment vertical="center"/>
    </xf>
    <xf numFmtId="0" fontId="71" fillId="0" borderId="0" xfId="7" applyFont="1">
      <alignment vertical="center"/>
    </xf>
    <xf numFmtId="0" fontId="32" fillId="0" borderId="0" xfId="4" applyFont="1" applyBorder="1" applyAlignment="1">
      <alignment horizontal="center" vertical="top" wrapText="1" shrinkToFit="1"/>
    </xf>
    <xf numFmtId="0" fontId="40" fillId="6" borderId="2" xfId="4" applyFont="1" applyFill="1" applyBorder="1" applyAlignment="1">
      <alignment vertical="center"/>
    </xf>
    <xf numFmtId="0" fontId="72" fillId="0" borderId="0" xfId="2" applyFont="1">
      <alignment vertical="center"/>
    </xf>
    <xf numFmtId="0" fontId="53" fillId="0" borderId="0" xfId="2" applyFont="1">
      <alignment vertical="center"/>
    </xf>
    <xf numFmtId="0" fontId="23" fillId="0" borderId="0" xfId="2" applyFont="1">
      <alignment vertical="center"/>
    </xf>
    <xf numFmtId="0" fontId="24" fillId="0" borderId="0" xfId="2" applyFont="1">
      <alignment vertical="center"/>
    </xf>
    <xf numFmtId="0" fontId="5" fillId="6" borderId="0" xfId="0" applyFont="1" applyFill="1">
      <alignment vertical="center"/>
    </xf>
    <xf numFmtId="0" fontId="32" fillId="0" borderId="0" xfId="4" applyFont="1" applyFill="1" applyBorder="1" applyAlignment="1">
      <alignment horizontal="center" vertical="center" wrapText="1" shrinkToFit="1"/>
    </xf>
    <xf numFmtId="0" fontId="23" fillId="0" borderId="0" xfId="2" applyFont="1" applyFill="1" applyBorder="1" applyAlignment="1">
      <alignment horizontal="center" vertical="center" wrapText="1"/>
    </xf>
    <xf numFmtId="0" fontId="34" fillId="0" borderId="0" xfId="4" applyFont="1" applyFill="1">
      <alignment vertical="center"/>
    </xf>
    <xf numFmtId="0" fontId="34" fillId="0" borderId="0" xfId="4" applyFont="1" applyAlignment="1">
      <alignment horizontal="left" vertical="center"/>
    </xf>
    <xf numFmtId="0" fontId="68" fillId="0" borderId="0" xfId="0" applyFont="1" applyAlignment="1">
      <alignment horizontal="center" vertical="center"/>
    </xf>
    <xf numFmtId="0" fontId="55" fillId="0" borderId="0" xfId="7" applyFont="1" applyBorder="1" applyAlignment="1">
      <alignment horizontal="right" vertical="center"/>
    </xf>
    <xf numFmtId="0" fontId="55" fillId="10" borderId="19" xfId="7" applyFont="1" applyFill="1" applyBorder="1" applyAlignment="1">
      <alignment horizontal="center" vertical="center" wrapText="1" shrinkToFit="1"/>
    </xf>
    <xf numFmtId="0" fontId="55" fillId="0" borderId="0" xfId="7" applyFont="1" applyBorder="1">
      <alignment vertical="center"/>
    </xf>
    <xf numFmtId="179" fontId="61" fillId="0" borderId="0" xfId="7" applyNumberFormat="1" applyFont="1" applyBorder="1">
      <alignment vertical="center"/>
    </xf>
    <xf numFmtId="3" fontId="68" fillId="0" borderId="0" xfId="0" applyNumberFormat="1" applyFont="1" applyAlignment="1">
      <alignment horizontal="center" vertical="center"/>
    </xf>
    <xf numFmtId="0" fontId="75" fillId="0" borderId="0" xfId="0" applyFont="1">
      <alignment vertical="center"/>
    </xf>
    <xf numFmtId="0" fontId="76" fillId="0" borderId="0" xfId="2" applyFont="1">
      <alignment vertical="center"/>
    </xf>
    <xf numFmtId="0" fontId="77" fillId="0" borderId="0" xfId="2" applyFont="1">
      <alignment vertical="center"/>
    </xf>
    <xf numFmtId="0" fontId="23" fillId="0" borderId="0" xfId="2" applyFont="1">
      <alignment vertical="center"/>
    </xf>
    <xf numFmtId="0" fontId="68" fillId="0" borderId="0" xfId="0" applyFont="1" applyAlignment="1">
      <alignment horizontal="center" vertical="center"/>
    </xf>
    <xf numFmtId="0" fontId="68" fillId="0" borderId="0" xfId="0" applyFont="1" applyBorder="1" applyAlignment="1">
      <alignment horizontal="center" vertical="center" wrapText="1"/>
    </xf>
    <xf numFmtId="0" fontId="78" fillId="0" borderId="0" xfId="0" applyFont="1" applyBorder="1" applyAlignment="1">
      <alignment horizontal="left" vertical="center"/>
    </xf>
    <xf numFmtId="0" fontId="66" fillId="0" borderId="0" xfId="0" applyFont="1" applyFill="1">
      <alignment vertical="center"/>
    </xf>
    <xf numFmtId="0" fontId="68" fillId="0" borderId="0" xfId="0" applyFont="1" applyFill="1" applyBorder="1" applyAlignment="1">
      <alignment vertical="center" wrapText="1"/>
    </xf>
    <xf numFmtId="180" fontId="66" fillId="0" borderId="0" xfId="0" applyNumberFormat="1" applyFont="1" applyFill="1" applyBorder="1" applyAlignment="1">
      <alignment vertical="center"/>
    </xf>
    <xf numFmtId="0" fontId="68" fillId="5" borderId="10" xfId="0" applyFont="1" applyFill="1" applyBorder="1" applyAlignment="1">
      <alignment vertical="center" wrapText="1"/>
    </xf>
    <xf numFmtId="0" fontId="68" fillId="12" borderId="10" xfId="0" applyFont="1" applyFill="1" applyBorder="1" applyAlignment="1">
      <alignment vertical="center" wrapText="1"/>
    </xf>
    <xf numFmtId="180" fontId="66" fillId="12" borderId="10" xfId="0" applyNumberFormat="1" applyFont="1" applyFill="1" applyBorder="1" applyAlignment="1">
      <alignment vertical="center"/>
    </xf>
    <xf numFmtId="0" fontId="68" fillId="0" borderId="20" xfId="0" applyFont="1" applyBorder="1" applyAlignment="1">
      <alignment horizontal="center" vertical="center"/>
    </xf>
    <xf numFmtId="0" fontId="68" fillId="0" borderId="43" xfId="0" applyFont="1" applyBorder="1" applyAlignment="1">
      <alignment horizontal="center" vertical="center" wrapText="1"/>
    </xf>
    <xf numFmtId="0" fontId="68" fillId="0" borderId="21" xfId="0" applyFont="1" applyBorder="1" applyAlignment="1">
      <alignment horizontal="center" vertical="center" wrapText="1"/>
    </xf>
    <xf numFmtId="0" fontId="65" fillId="0" borderId="5" xfId="0" applyFont="1" applyBorder="1" applyAlignment="1">
      <alignment horizontal="right" vertical="center"/>
    </xf>
    <xf numFmtId="0" fontId="65" fillId="0" borderId="0" xfId="0" applyFont="1" applyBorder="1" applyAlignment="1">
      <alignment horizontal="center" vertical="center" wrapText="1"/>
    </xf>
    <xf numFmtId="181" fontId="69" fillId="0" borderId="0" xfId="0" applyNumberFormat="1" applyFont="1" applyBorder="1" applyAlignment="1">
      <alignment horizontal="right" vertical="center"/>
    </xf>
    <xf numFmtId="3" fontId="68" fillId="0" borderId="0" xfId="0" applyNumberFormat="1" applyFont="1" applyBorder="1" applyAlignment="1">
      <alignment horizontal="right" vertical="center"/>
    </xf>
    <xf numFmtId="0" fontId="65" fillId="0" borderId="0" xfId="0" applyFont="1" applyFill="1" applyBorder="1" applyAlignment="1" applyProtection="1">
      <alignment horizontal="left" vertical="center" wrapText="1"/>
      <protection locked="0"/>
    </xf>
    <xf numFmtId="3" fontId="68" fillId="0" borderId="0" xfId="0" applyNumberFormat="1" applyFont="1" applyFill="1" applyBorder="1" applyAlignment="1">
      <alignment horizontal="right" vertical="center"/>
    </xf>
    <xf numFmtId="3" fontId="68" fillId="0" borderId="1" xfId="0" applyNumberFormat="1" applyFont="1" applyBorder="1" applyAlignment="1">
      <alignment horizontal="right" vertical="center"/>
    </xf>
    <xf numFmtId="3" fontId="68" fillId="5" borderId="1" xfId="0" applyNumberFormat="1" applyFont="1" applyFill="1" applyBorder="1" applyAlignment="1">
      <alignment horizontal="right" vertical="center"/>
    </xf>
    <xf numFmtId="3" fontId="68" fillId="5" borderId="1" xfId="0" applyNumberFormat="1" applyFont="1" applyFill="1" applyBorder="1" applyAlignment="1" applyProtection="1">
      <alignment horizontal="right" vertical="center"/>
      <protection locked="0"/>
    </xf>
    <xf numFmtId="3" fontId="65" fillId="0" borderId="0" xfId="0" applyNumberFormat="1" applyFont="1" applyBorder="1" applyAlignment="1">
      <alignment horizontal="right" vertical="center"/>
    </xf>
    <xf numFmtId="0" fontId="68" fillId="0" borderId="0" xfId="0" applyFont="1" applyFill="1" applyBorder="1" applyAlignment="1" applyProtection="1">
      <alignment vertical="center" wrapText="1"/>
      <protection locked="0"/>
    </xf>
    <xf numFmtId="3" fontId="68" fillId="0" borderId="1" xfId="0" applyNumberFormat="1" applyFont="1" applyFill="1" applyBorder="1" applyAlignment="1">
      <alignment horizontal="right" vertical="center"/>
    </xf>
    <xf numFmtId="3" fontId="68" fillId="0" borderId="1" xfId="0" applyNumberFormat="1" applyFont="1" applyFill="1" applyBorder="1" applyAlignment="1" applyProtection="1">
      <alignment horizontal="right" vertical="center"/>
      <protection locked="0"/>
    </xf>
    <xf numFmtId="0" fontId="65" fillId="0" borderId="44" xfId="0" applyFont="1" applyFill="1" applyBorder="1" applyAlignment="1" applyProtection="1">
      <alignment horizontal="left" vertical="center" wrapText="1"/>
      <protection locked="0"/>
    </xf>
    <xf numFmtId="3" fontId="68" fillId="0" borderId="44" xfId="0" applyNumberFormat="1" applyFont="1" applyFill="1" applyBorder="1" applyAlignment="1">
      <alignment horizontal="right" vertical="center"/>
    </xf>
    <xf numFmtId="0" fontId="65" fillId="0" borderId="10" xfId="0" applyFont="1" applyFill="1" applyBorder="1" applyAlignment="1" applyProtection="1">
      <alignment horizontal="left" vertical="center" wrapText="1"/>
      <protection locked="0"/>
    </xf>
    <xf numFmtId="3" fontId="68" fillId="0" borderId="45" xfId="0" applyNumberFormat="1" applyFont="1" applyBorder="1" applyAlignment="1">
      <alignment horizontal="right" vertical="center"/>
    </xf>
    <xf numFmtId="3" fontId="68" fillId="0" borderId="46" xfId="0" applyNumberFormat="1" applyFont="1" applyBorder="1" applyAlignment="1">
      <alignment horizontal="right" vertical="center"/>
    </xf>
    <xf numFmtId="3" fontId="68" fillId="0" borderId="0" xfId="0" applyNumberFormat="1" applyFont="1">
      <alignment vertical="center"/>
    </xf>
    <xf numFmtId="0" fontId="65" fillId="5" borderId="26" xfId="0" applyFont="1" applyFill="1" applyBorder="1" applyAlignment="1" applyProtection="1">
      <alignment vertical="center" wrapText="1"/>
      <protection locked="0"/>
    </xf>
    <xf numFmtId="3" fontId="68" fillId="0" borderId="51" xfId="0" applyNumberFormat="1" applyFont="1" applyBorder="1" applyAlignment="1">
      <alignment horizontal="right" vertical="center"/>
    </xf>
    <xf numFmtId="0" fontId="65" fillId="5" borderId="25" xfId="0" applyFont="1" applyFill="1" applyBorder="1" applyAlignment="1" applyProtection="1">
      <alignment vertical="center" wrapText="1"/>
      <protection locked="0"/>
    </xf>
    <xf numFmtId="0" fontId="68" fillId="0" borderId="25" xfId="0" applyFont="1" applyFill="1" applyBorder="1" applyAlignment="1" applyProtection="1">
      <alignment vertical="center" wrapText="1"/>
      <protection locked="0"/>
    </xf>
    <xf numFmtId="0" fontId="68" fillId="0" borderId="26" xfId="0" applyFont="1" applyFill="1" applyBorder="1" applyAlignment="1" applyProtection="1">
      <alignment vertical="center" wrapText="1"/>
      <protection locked="0"/>
    </xf>
    <xf numFmtId="0" fontId="65" fillId="0" borderId="52" xfId="0" applyFont="1" applyFill="1" applyBorder="1" applyAlignment="1" applyProtection="1">
      <alignment horizontal="left" vertical="center" wrapText="1"/>
      <protection locked="0"/>
    </xf>
    <xf numFmtId="3" fontId="68" fillId="0" borderId="52" xfId="0" applyNumberFormat="1" applyFont="1" applyFill="1" applyBorder="1" applyAlignment="1">
      <alignment horizontal="right" vertical="center"/>
    </xf>
    <xf numFmtId="3" fontId="68" fillId="5" borderId="28" xfId="0" applyNumberFormat="1" applyFont="1" applyFill="1" applyBorder="1" applyAlignment="1">
      <alignment horizontal="right" vertical="center"/>
    </xf>
    <xf numFmtId="3" fontId="68" fillId="5" borderId="28" xfId="0" applyNumberFormat="1" applyFont="1" applyFill="1" applyBorder="1" applyAlignment="1" applyProtection="1">
      <alignment horizontal="right" vertical="center"/>
      <protection locked="0"/>
    </xf>
    <xf numFmtId="3" fontId="68" fillId="0" borderId="53" xfId="0" applyNumberFormat="1" applyFont="1" applyBorder="1" applyAlignment="1">
      <alignment horizontal="right" vertical="center"/>
    </xf>
    <xf numFmtId="0" fontId="66" fillId="0" borderId="53" xfId="0" applyFont="1" applyBorder="1">
      <alignment vertical="center"/>
    </xf>
    <xf numFmtId="3" fontId="68" fillId="0" borderId="31" xfId="0" applyNumberFormat="1" applyFont="1" applyFill="1" applyBorder="1" applyAlignment="1">
      <alignment horizontal="right" vertical="center"/>
    </xf>
    <xf numFmtId="3" fontId="68" fillId="0" borderId="32" xfId="0" applyNumberFormat="1" applyFont="1" applyFill="1" applyBorder="1" applyAlignment="1">
      <alignment horizontal="right" vertical="center"/>
    </xf>
    <xf numFmtId="0" fontId="65" fillId="0" borderId="28" xfId="0" applyFont="1" applyFill="1" applyBorder="1" applyAlignment="1" applyProtection="1">
      <alignment horizontal="left" vertical="center" wrapText="1"/>
      <protection locked="0"/>
    </xf>
    <xf numFmtId="3" fontId="68" fillId="0" borderId="14" xfId="0" applyNumberFormat="1" applyFont="1" applyFill="1" applyBorder="1" applyAlignment="1">
      <alignment horizontal="right" vertical="center"/>
    </xf>
    <xf numFmtId="3" fontId="68" fillId="0" borderId="41" xfId="0" applyNumberFormat="1" applyFont="1" applyFill="1" applyBorder="1" applyAlignment="1">
      <alignment horizontal="right" vertical="center"/>
    </xf>
    <xf numFmtId="0" fontId="68" fillId="13" borderId="1" xfId="0" applyFont="1" applyFill="1" applyBorder="1" applyAlignment="1">
      <alignment horizontal="center" vertical="center" wrapText="1"/>
    </xf>
    <xf numFmtId="0" fontId="79" fillId="14" borderId="1" xfId="0" applyFont="1" applyFill="1" applyBorder="1" applyAlignment="1">
      <alignment horizontal="center" vertical="center" wrapText="1"/>
    </xf>
    <xf numFmtId="0" fontId="68" fillId="0" borderId="49" xfId="0" applyFont="1" applyBorder="1" applyAlignment="1">
      <alignment horizontal="center" vertical="center" wrapText="1"/>
    </xf>
    <xf numFmtId="0" fontId="69" fillId="0" borderId="38" xfId="0" applyFont="1" applyBorder="1" applyAlignment="1">
      <alignment horizontal="center" vertical="center" wrapText="1"/>
    </xf>
    <xf numFmtId="0" fontId="68" fillId="0" borderId="38" xfId="0" applyFont="1" applyBorder="1" applyAlignment="1">
      <alignment horizontal="center" vertical="center" wrapText="1"/>
    </xf>
    <xf numFmtId="0" fontId="69" fillId="0" borderId="37" xfId="0" applyFont="1" applyBorder="1" applyAlignment="1">
      <alignment horizontal="center" vertical="center" wrapText="1"/>
    </xf>
    <xf numFmtId="0" fontId="68" fillId="0" borderId="37" xfId="0" applyFont="1" applyBorder="1" applyAlignment="1">
      <alignment horizontal="center" vertical="center" wrapText="1"/>
    </xf>
    <xf numFmtId="0" fontId="69" fillId="0" borderId="39" xfId="0" applyFont="1" applyBorder="1" applyAlignment="1">
      <alignment horizontal="center" vertical="center" wrapText="1"/>
    </xf>
    <xf numFmtId="0" fontId="68" fillId="0" borderId="39" xfId="0" applyFont="1" applyBorder="1" applyAlignment="1">
      <alignment horizontal="center" vertical="center" wrapText="1"/>
    </xf>
    <xf numFmtId="0" fontId="69" fillId="0" borderId="40" xfId="0" applyFont="1" applyBorder="1" applyAlignment="1">
      <alignment horizontal="center" vertical="center" wrapText="1"/>
    </xf>
    <xf numFmtId="0" fontId="68" fillId="0" borderId="40" xfId="0" applyFont="1" applyBorder="1" applyAlignment="1">
      <alignment horizontal="center" vertical="center" wrapText="1"/>
    </xf>
    <xf numFmtId="0" fontId="80" fillId="0" borderId="0" xfId="0" applyFont="1" applyFill="1" applyBorder="1" applyAlignment="1">
      <alignment vertical="center" wrapText="1"/>
    </xf>
    <xf numFmtId="0" fontId="80" fillId="0" borderId="0" xfId="0" applyFont="1" applyBorder="1" applyAlignment="1">
      <alignment horizontal="left" vertical="center"/>
    </xf>
    <xf numFmtId="0" fontId="69" fillId="0" borderId="0" xfId="9" applyFont="1" applyAlignment="1">
      <alignment horizontal="left" vertical="center"/>
    </xf>
    <xf numFmtId="0" fontId="69" fillId="0" borderId="0" xfId="0" applyFont="1">
      <alignment vertical="center"/>
    </xf>
    <xf numFmtId="0" fontId="68" fillId="0" borderId="18" xfId="0" applyFont="1" applyBorder="1" applyAlignment="1">
      <alignment horizontal="center" vertical="center"/>
    </xf>
    <xf numFmtId="0" fontId="81" fillId="0" borderId="0" xfId="0" applyFont="1">
      <alignment vertical="center"/>
    </xf>
    <xf numFmtId="0" fontId="58" fillId="0" borderId="0" xfId="7" applyFont="1" applyAlignment="1">
      <alignment horizontal="center" vertical="center"/>
    </xf>
    <xf numFmtId="0" fontId="68" fillId="0" borderId="37" xfId="0" applyFont="1" applyBorder="1" applyAlignment="1">
      <alignment horizontal="center" vertical="center" wrapText="1"/>
    </xf>
    <xf numFmtId="0" fontId="69" fillId="0" borderId="37" xfId="0" applyFont="1" applyBorder="1" applyAlignment="1">
      <alignment horizontal="center" vertical="center" wrapText="1"/>
    </xf>
    <xf numFmtId="0" fontId="65" fillId="0" borderId="0" xfId="0" applyFont="1" applyFill="1" applyBorder="1" applyAlignment="1" applyProtection="1">
      <alignment vertical="center" wrapText="1"/>
      <protection locked="0"/>
    </xf>
    <xf numFmtId="3" fontId="68" fillId="0" borderId="0" xfId="0" applyNumberFormat="1" applyFont="1" applyFill="1" applyBorder="1" applyAlignment="1" applyProtection="1">
      <alignment horizontal="right" vertical="center"/>
      <protection locked="0"/>
    </xf>
    <xf numFmtId="38" fontId="66" fillId="0" borderId="0" xfId="6" applyFont="1" applyFill="1">
      <alignment vertical="center"/>
    </xf>
    <xf numFmtId="0" fontId="65" fillId="0" borderId="0" xfId="0" applyFont="1" applyBorder="1" applyAlignment="1">
      <alignment horizontal="right" vertical="center"/>
    </xf>
    <xf numFmtId="0" fontId="84" fillId="0" borderId="2" xfId="2" applyFont="1" applyBorder="1">
      <alignment vertical="center"/>
    </xf>
    <xf numFmtId="0" fontId="23" fillId="0" borderId="0" xfId="2" applyFont="1">
      <alignment vertical="center"/>
    </xf>
    <xf numFmtId="0" fontId="85" fillId="0" borderId="38" xfId="0" applyFont="1" applyBorder="1" applyAlignment="1">
      <alignment horizontal="center" vertical="center" wrapText="1"/>
    </xf>
    <xf numFmtId="0" fontId="85" fillId="0" borderId="37" xfId="0" applyFont="1" applyBorder="1" applyAlignment="1">
      <alignment horizontal="center" vertical="center" wrapText="1"/>
    </xf>
    <xf numFmtId="0" fontId="86" fillId="0" borderId="10" xfId="0" applyFont="1" applyBorder="1" applyAlignment="1">
      <alignment horizontal="right" vertical="center"/>
    </xf>
    <xf numFmtId="0" fontId="86" fillId="0" borderId="13" xfId="0" applyFont="1" applyBorder="1" applyAlignment="1">
      <alignment horizontal="right" vertical="center"/>
    </xf>
    <xf numFmtId="0" fontId="86" fillId="0" borderId="12" xfId="0" applyFont="1" applyBorder="1" applyAlignment="1">
      <alignment horizontal="right" vertical="center"/>
    </xf>
    <xf numFmtId="0" fontId="86" fillId="0" borderId="8" xfId="0" applyFont="1" applyBorder="1" applyAlignment="1">
      <alignment horizontal="right" vertical="center"/>
    </xf>
    <xf numFmtId="3" fontId="85" fillId="5" borderId="41" xfId="0" applyNumberFormat="1" applyFont="1" applyFill="1" applyBorder="1" applyAlignment="1" applyProtection="1">
      <alignment horizontal="right" vertical="center"/>
      <protection locked="0"/>
    </xf>
    <xf numFmtId="3" fontId="85" fillId="0" borderId="34" xfId="0" applyNumberFormat="1" applyFont="1" applyBorder="1" applyAlignment="1">
      <alignment horizontal="right" vertical="center"/>
    </xf>
    <xf numFmtId="0" fontId="86" fillId="0" borderId="0" xfId="0" applyFont="1" applyBorder="1" applyAlignment="1">
      <alignment horizontal="left" vertical="center"/>
    </xf>
    <xf numFmtId="0" fontId="86" fillId="0" borderId="0" xfId="0" applyFont="1" applyBorder="1" applyAlignment="1">
      <alignment horizontal="center" vertical="center" wrapText="1"/>
    </xf>
    <xf numFmtId="3" fontId="86" fillId="0" borderId="0" xfId="0" applyNumberFormat="1" applyFont="1" applyBorder="1" applyAlignment="1">
      <alignment horizontal="right" vertical="center"/>
    </xf>
    <xf numFmtId="3" fontId="86" fillId="0" borderId="0" xfId="0" applyNumberFormat="1" applyFont="1" applyAlignment="1">
      <alignment horizontal="right" vertical="center"/>
    </xf>
    <xf numFmtId="181" fontId="87" fillId="0" borderId="0" xfId="0" applyNumberFormat="1" applyFont="1" applyAlignment="1">
      <alignment horizontal="right" vertical="center"/>
    </xf>
    <xf numFmtId="0" fontId="87" fillId="0" borderId="38" xfId="0" applyFont="1" applyBorder="1" applyAlignment="1">
      <alignment horizontal="center" vertical="center" wrapText="1"/>
    </xf>
    <xf numFmtId="0" fontId="87" fillId="0" borderId="37" xfId="0" applyFont="1" applyBorder="1" applyAlignment="1">
      <alignment horizontal="center" vertical="center" wrapText="1"/>
    </xf>
    <xf numFmtId="0" fontId="85" fillId="0" borderId="40" xfId="0" applyFont="1" applyBorder="1" applyAlignment="1">
      <alignment horizontal="center" vertical="center" wrapText="1"/>
    </xf>
    <xf numFmtId="0" fontId="86" fillId="0" borderId="14" xfId="0" applyFont="1" applyBorder="1" applyAlignment="1">
      <alignment horizontal="right" vertical="center"/>
    </xf>
    <xf numFmtId="0" fontId="86" fillId="0" borderId="24" xfId="0" applyFont="1" applyBorder="1" applyAlignment="1">
      <alignment horizontal="right" vertical="center"/>
    </xf>
    <xf numFmtId="0" fontId="86" fillId="0" borderId="31" xfId="0" applyFont="1" applyBorder="1">
      <alignment vertical="center"/>
    </xf>
    <xf numFmtId="0" fontId="86" fillId="0" borderId="8" xfId="0" applyFont="1" applyBorder="1">
      <alignment vertical="center"/>
    </xf>
    <xf numFmtId="0" fontId="86" fillId="0" borderId="32" xfId="0" applyFont="1" applyBorder="1" applyAlignment="1">
      <alignment horizontal="right" vertical="center"/>
    </xf>
    <xf numFmtId="0" fontId="86" fillId="5" borderId="33" xfId="0" applyFont="1" applyFill="1" applyBorder="1" applyAlignment="1" applyProtection="1">
      <alignment vertical="center" wrapText="1"/>
      <protection locked="0"/>
    </xf>
    <xf numFmtId="0" fontId="86" fillId="0" borderId="34" xfId="0" applyFont="1" applyFill="1" applyBorder="1" applyAlignment="1" applyProtection="1">
      <alignment horizontal="left" vertical="center" wrapText="1"/>
      <protection locked="0"/>
    </xf>
    <xf numFmtId="3" fontId="85" fillId="0" borderId="41" xfId="0" applyNumberFormat="1" applyFont="1" applyBorder="1" applyAlignment="1">
      <alignment horizontal="right" vertical="center"/>
    </xf>
    <xf numFmtId="3" fontId="85" fillId="5" borderId="41" xfId="0" applyNumberFormat="1" applyFont="1" applyFill="1" applyBorder="1" applyAlignment="1">
      <alignment horizontal="right" vertical="center"/>
    </xf>
    <xf numFmtId="3" fontId="85" fillId="0" borderId="35" xfId="0" applyNumberFormat="1" applyFont="1" applyBorder="1" applyAlignment="1">
      <alignment horizontal="right" vertical="center"/>
    </xf>
    <xf numFmtId="179" fontId="61" fillId="0" borderId="54" xfId="7" applyNumberFormat="1" applyFont="1" applyBorder="1">
      <alignment vertical="center"/>
    </xf>
    <xf numFmtId="0" fontId="34" fillId="9" borderId="4" xfId="4" applyFont="1" applyFill="1" applyBorder="1" applyAlignment="1">
      <alignment vertical="center" wrapText="1"/>
    </xf>
    <xf numFmtId="0" fontId="34" fillId="9" borderId="4" xfId="4" applyFont="1" applyFill="1" applyBorder="1" applyAlignment="1">
      <alignment horizontal="left" vertical="center" wrapText="1"/>
    </xf>
    <xf numFmtId="0" fontId="34" fillId="9" borderId="7" xfId="4" applyFont="1" applyFill="1" applyBorder="1" applyAlignment="1">
      <alignment vertical="center" wrapText="1"/>
    </xf>
    <xf numFmtId="0" fontId="34" fillId="9" borderId="13" xfId="4" applyFont="1" applyFill="1" applyBorder="1" applyAlignment="1">
      <alignment horizontal="right" vertical="top"/>
    </xf>
    <xf numFmtId="0" fontId="23" fillId="0" borderId="0" xfId="2" applyFont="1">
      <alignment vertical="center"/>
    </xf>
    <xf numFmtId="0" fontId="23" fillId="0" borderId="0" xfId="2" applyFont="1">
      <alignment vertical="center"/>
    </xf>
    <xf numFmtId="0" fontId="24" fillId="0" borderId="0" xfId="2" applyFont="1">
      <alignment vertical="center"/>
    </xf>
    <xf numFmtId="0" fontId="23" fillId="0" borderId="0" xfId="2" applyFont="1">
      <alignment vertical="center"/>
    </xf>
    <xf numFmtId="179" fontId="61" fillId="0" borderId="30" xfId="7" applyNumberFormat="1" applyFont="1" applyBorder="1">
      <alignment vertical="center"/>
    </xf>
    <xf numFmtId="0" fontId="36" fillId="9" borderId="13" xfId="4" applyFont="1" applyFill="1" applyBorder="1">
      <alignment vertical="center"/>
    </xf>
    <xf numFmtId="0" fontId="23" fillId="0" borderId="0" xfId="2" applyFont="1" applyFill="1" applyBorder="1" applyAlignment="1">
      <alignment horizontal="center" vertical="center"/>
    </xf>
    <xf numFmtId="0" fontId="38" fillId="0" borderId="0" xfId="4" applyFont="1" applyFill="1" applyBorder="1" applyAlignment="1">
      <alignment horizontal="center" vertical="center" wrapText="1" shrinkToFit="1"/>
    </xf>
    <xf numFmtId="0" fontId="32" fillId="0" borderId="0" xfId="4" applyFont="1" applyFill="1" applyBorder="1" applyAlignment="1">
      <alignment horizontal="center" vertical="top" wrapText="1" shrinkToFit="1"/>
    </xf>
    <xf numFmtId="0" fontId="66" fillId="0" borderId="55" xfId="0" applyFont="1" applyBorder="1" applyAlignment="1">
      <alignment horizontal="right" vertical="center"/>
    </xf>
    <xf numFmtId="0" fontId="23" fillId="8" borderId="0" xfId="2" applyFont="1" applyFill="1">
      <alignment vertical="center"/>
    </xf>
    <xf numFmtId="0" fontId="66" fillId="0" borderId="24" xfId="0" applyFont="1" applyBorder="1" applyAlignment="1">
      <alignment horizontal="right" vertical="center"/>
    </xf>
    <xf numFmtId="0" fontId="65" fillId="12" borderId="28" xfId="0" applyFont="1" applyFill="1" applyBorder="1" applyAlignment="1" applyProtection="1">
      <alignment horizontal="left" vertical="center" wrapText="1"/>
      <protection locked="0"/>
    </xf>
    <xf numFmtId="0" fontId="23" fillId="8" borderId="1" xfId="2" applyFont="1" applyFill="1" applyBorder="1" applyAlignment="1">
      <alignment horizontal="left" vertical="center" shrinkToFit="1"/>
    </xf>
    <xf numFmtId="0" fontId="23" fillId="0" borderId="1" xfId="2" applyFont="1" applyBorder="1" applyAlignment="1">
      <alignment horizontal="center" vertical="center" shrinkToFit="1"/>
    </xf>
    <xf numFmtId="0" fontId="23" fillId="8" borderId="2" xfId="2" applyFont="1" applyFill="1" applyBorder="1" applyAlignment="1">
      <alignment vertical="center" shrinkToFit="1"/>
    </xf>
    <xf numFmtId="0" fontId="23" fillId="8" borderId="6" xfId="2" applyFont="1" applyFill="1" applyBorder="1" applyAlignment="1">
      <alignment vertical="center" shrinkToFit="1"/>
    </xf>
    <xf numFmtId="0" fontId="23" fillId="8" borderId="3" xfId="2" applyFont="1" applyFill="1" applyBorder="1" applyAlignment="1">
      <alignment vertical="center" shrinkToFit="1"/>
    </xf>
    <xf numFmtId="0" fontId="23" fillId="0" borderId="2" xfId="2" applyFont="1" applyBorder="1" applyAlignment="1">
      <alignment horizontal="center" vertical="center" shrinkToFit="1"/>
    </xf>
    <xf numFmtId="0" fontId="23" fillId="0" borderId="6" xfId="2" applyFont="1" applyBorder="1" applyAlignment="1">
      <alignment horizontal="center" vertical="center" shrinkToFit="1"/>
    </xf>
    <xf numFmtId="0" fontId="23" fillId="0" borderId="3" xfId="2" applyFont="1" applyBorder="1" applyAlignment="1">
      <alignment horizontal="center" vertical="center" shrinkToFit="1"/>
    </xf>
    <xf numFmtId="0" fontId="23" fillId="0" borderId="8" xfId="2" applyFont="1" applyBorder="1" applyAlignment="1">
      <alignment horizontal="center" vertical="distributed" textRotation="255" indent="1" shrinkToFit="1"/>
    </xf>
    <xf numFmtId="0" fontId="23" fillId="0" borderId="9" xfId="2" applyFont="1" applyBorder="1" applyAlignment="1">
      <alignment horizontal="center" vertical="distributed" textRotation="255" indent="1" shrinkToFit="1"/>
    </xf>
    <xf numFmtId="0" fontId="23" fillId="0" borderId="10" xfId="2" applyFont="1" applyBorder="1" applyAlignment="1">
      <alignment horizontal="center" vertical="distributed" textRotation="255" indent="1" shrinkToFit="1"/>
    </xf>
    <xf numFmtId="0" fontId="23" fillId="0" borderId="1" xfId="2" applyFont="1" applyBorder="1" applyAlignment="1">
      <alignment horizontal="center" vertical="center" textRotation="255" shrinkToFit="1"/>
    </xf>
    <xf numFmtId="0" fontId="23" fillId="8" borderId="0" xfId="2" applyFont="1" applyFill="1" applyAlignment="1">
      <alignment horizontal="center" vertical="center"/>
    </xf>
    <xf numFmtId="0" fontId="23" fillId="0" borderId="0" xfId="2" applyFont="1">
      <alignment vertical="center"/>
    </xf>
    <xf numFmtId="0" fontId="23" fillId="0" borderId="0" xfId="2" applyFont="1" applyAlignment="1">
      <alignment horizontal="center" vertical="center"/>
    </xf>
    <xf numFmtId="0" fontId="24" fillId="0" borderId="0" xfId="2" applyFont="1" applyAlignment="1">
      <alignment horizontal="distributed" vertical="center"/>
    </xf>
    <xf numFmtId="0" fontId="24" fillId="8" borderId="0" xfId="2" applyFont="1" applyFill="1" applyAlignment="1">
      <alignment horizontal="left" vertical="center" shrinkToFit="1"/>
    </xf>
    <xf numFmtId="0" fontId="27" fillId="8" borderId="0" xfId="2" applyFont="1" applyFill="1" applyAlignment="1">
      <alignment horizontal="center" vertical="center"/>
    </xf>
    <xf numFmtId="0" fontId="28" fillId="0" borderId="0" xfId="2" applyFont="1" applyAlignment="1">
      <alignment horizontal="center" vertical="center"/>
    </xf>
    <xf numFmtId="0" fontId="23" fillId="8" borderId="0" xfId="2" applyFont="1" applyFill="1" applyAlignment="1">
      <alignment horizontal="distributed" vertical="center"/>
    </xf>
    <xf numFmtId="0" fontId="23" fillId="8" borderId="0" xfId="2" quotePrefix="1" applyFont="1" applyFill="1" applyAlignment="1">
      <alignment horizontal="center" vertical="center"/>
    </xf>
    <xf numFmtId="0" fontId="24" fillId="8" borderId="0" xfId="2" applyFont="1" applyFill="1" applyAlignment="1">
      <alignment horizontal="center" vertical="center"/>
    </xf>
    <xf numFmtId="49" fontId="24" fillId="8" borderId="0" xfId="2" applyNumberFormat="1" applyFont="1" applyFill="1" applyAlignment="1">
      <alignment horizontal="center" vertical="center"/>
    </xf>
    <xf numFmtId="0" fontId="58" fillId="0" borderId="0" xfId="7" applyFont="1" applyAlignment="1">
      <alignment horizontal="center" vertical="center"/>
    </xf>
    <xf numFmtId="0" fontId="59" fillId="10" borderId="19" xfId="7" applyFont="1" applyFill="1" applyBorder="1" applyAlignment="1">
      <alignment horizontal="center" vertical="center" shrinkToFit="1"/>
    </xf>
    <xf numFmtId="0" fontId="59" fillId="10" borderId="16" xfId="7" applyFont="1" applyFill="1" applyBorder="1" applyAlignment="1">
      <alignment horizontal="center" vertical="center" shrinkToFit="1"/>
    </xf>
    <xf numFmtId="0" fontId="24" fillId="8" borderId="1" xfId="2" applyFont="1" applyFill="1" applyBorder="1" applyAlignment="1">
      <alignment horizontal="center" vertical="center"/>
    </xf>
    <xf numFmtId="0" fontId="59" fillId="0" borderId="15" xfId="7" applyFont="1" applyBorder="1" applyAlignment="1">
      <alignment horizontal="left" vertical="center" shrinkToFit="1"/>
    </xf>
    <xf numFmtId="0" fontId="59" fillId="0" borderId="16" xfId="7" applyFont="1" applyBorder="1" applyAlignment="1">
      <alignment horizontal="left" vertical="center" shrinkToFit="1"/>
    </xf>
    <xf numFmtId="0" fontId="59" fillId="0" borderId="17" xfId="7" applyFont="1" applyBorder="1" applyAlignment="1">
      <alignment horizontal="left" vertical="center" shrinkToFit="1"/>
    </xf>
    <xf numFmtId="0" fontId="24" fillId="8" borderId="0" xfId="2" quotePrefix="1" applyFont="1" applyFill="1" applyAlignment="1">
      <alignment horizontal="center" vertical="center"/>
    </xf>
    <xf numFmtId="0" fontId="7" fillId="5" borderId="2" xfId="0" applyFont="1" applyFill="1" applyBorder="1" applyAlignment="1">
      <alignment horizontal="left" vertical="center"/>
    </xf>
    <xf numFmtId="0" fontId="7" fillId="5" borderId="6" xfId="0" applyFont="1" applyFill="1" applyBorder="1" applyAlignment="1">
      <alignment horizontal="left" vertical="center"/>
    </xf>
    <xf numFmtId="0" fontId="7" fillId="5" borderId="3" xfId="0" applyFont="1" applyFill="1" applyBorder="1" applyAlignment="1">
      <alignment horizontal="left" vertical="center"/>
    </xf>
    <xf numFmtId="0" fontId="5" fillId="0" borderId="0" xfId="0" applyFont="1" applyAlignment="1">
      <alignment horizontal="left" vertical="center" indent="8"/>
    </xf>
    <xf numFmtId="0" fontId="5" fillId="0" borderId="0" xfId="0" applyFont="1" applyAlignment="1">
      <alignment horizontal="right" wrapText="1"/>
    </xf>
    <xf numFmtId="0" fontId="5" fillId="0" borderId="5" xfId="0" applyFont="1" applyBorder="1" applyAlignment="1">
      <alignment horizontal="right"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7" fillId="5" borderId="2" xfId="0" applyFont="1" applyFill="1" applyBorder="1" applyAlignment="1">
      <alignment horizontal="left" vertical="center" wrapText="1"/>
    </xf>
    <xf numFmtId="0" fontId="7" fillId="5" borderId="6" xfId="0" applyFont="1" applyFill="1" applyBorder="1" applyAlignment="1">
      <alignment horizontal="left" vertical="center" wrapText="1"/>
    </xf>
    <xf numFmtId="0" fontId="7" fillId="5" borderId="3" xfId="0" applyFont="1" applyFill="1" applyBorder="1" applyAlignment="1">
      <alignment horizontal="left" vertical="center" wrapText="1"/>
    </xf>
    <xf numFmtId="0" fontId="5" fillId="0" borderId="0" xfId="0" applyFont="1" applyAlignment="1">
      <alignment horizontal="right" vertical="center" wrapText="1"/>
    </xf>
    <xf numFmtId="0" fontId="5" fillId="0" borderId="5" xfId="0" applyFont="1" applyBorder="1" applyAlignment="1">
      <alignment horizontal="right" vertical="center" wrapText="1"/>
    </xf>
    <xf numFmtId="0" fontId="5" fillId="0" borderId="2" xfId="0" applyFont="1" applyBorder="1" applyAlignment="1">
      <alignment horizontal="left" vertical="center" wrapText="1"/>
    </xf>
    <xf numFmtId="0" fontId="5" fillId="0" borderId="6" xfId="0" applyFont="1" applyBorder="1" applyAlignment="1">
      <alignment horizontal="left" vertical="center" wrapText="1"/>
    </xf>
    <xf numFmtId="0" fontId="5"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21" fillId="0" borderId="2" xfId="0" applyFont="1" applyBorder="1" applyAlignment="1">
      <alignment horizontal="left" vertical="center" wrapText="1"/>
    </xf>
    <xf numFmtId="0" fontId="21" fillId="0" borderId="6" xfId="0" applyFont="1" applyBorder="1" applyAlignment="1">
      <alignment horizontal="left" vertical="center" wrapText="1"/>
    </xf>
    <xf numFmtId="0" fontId="21"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3" xfId="0" applyFont="1" applyBorder="1" applyAlignment="1">
      <alignment horizontal="lef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5" fillId="0" borderId="0" xfId="0" applyFont="1" applyAlignment="1">
      <alignment horizontal="center" vertical="center"/>
    </xf>
    <xf numFmtId="0" fontId="16" fillId="0" borderId="0" xfId="0" applyFont="1" applyAlignment="1">
      <alignment horizontal="left" vertical="center" wrapText="1"/>
    </xf>
    <xf numFmtId="0" fontId="16" fillId="0" borderId="5" xfId="0" applyFont="1" applyBorder="1" applyAlignment="1">
      <alignment horizontal="left" vertical="center" wrapText="1"/>
    </xf>
    <xf numFmtId="0" fontId="15" fillId="0" borderId="0" xfId="0" applyFont="1" applyAlignment="1">
      <alignment horizontal="left" vertical="center"/>
    </xf>
    <xf numFmtId="0" fontId="6" fillId="3" borderId="2" xfId="0" applyFont="1" applyFill="1" applyBorder="1" applyAlignment="1">
      <alignment horizontal="left" vertical="center"/>
    </xf>
    <xf numFmtId="0" fontId="6" fillId="3" borderId="6" xfId="0" applyFont="1" applyFill="1" applyBorder="1" applyAlignment="1">
      <alignment horizontal="left" vertical="center"/>
    </xf>
    <xf numFmtId="0" fontId="7" fillId="2" borderId="2" xfId="0" applyFont="1" applyFill="1" applyBorder="1" applyAlignment="1">
      <alignment horizontal="left" vertical="center"/>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8" fillId="5" borderId="2" xfId="0" applyFont="1" applyFill="1" applyBorder="1" applyAlignment="1">
      <alignment horizontal="left" vertical="center"/>
    </xf>
    <xf numFmtId="0" fontId="8" fillId="5" borderId="6" xfId="0" applyFont="1" applyFill="1" applyBorder="1" applyAlignment="1">
      <alignment horizontal="left" vertical="center"/>
    </xf>
    <xf numFmtId="0" fontId="8" fillId="5" borderId="3" xfId="0" applyFont="1" applyFill="1" applyBorder="1" applyAlignment="1">
      <alignment horizontal="left" vertical="center"/>
    </xf>
    <xf numFmtId="0" fontId="5" fillId="4" borderId="0" xfId="0" applyFont="1" applyFill="1" applyAlignment="1">
      <alignment horizontal="left" vertical="center" indent="8"/>
    </xf>
    <xf numFmtId="0" fontId="8" fillId="5" borderId="2"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3" xfId="0" applyFont="1" applyFill="1" applyBorder="1" applyAlignment="1">
      <alignment horizontal="left" vertical="center" wrapText="1"/>
    </xf>
    <xf numFmtId="0" fontId="16" fillId="2" borderId="2" xfId="0" applyFont="1" applyFill="1" applyBorder="1" applyAlignment="1">
      <alignment vertical="center" wrapText="1"/>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23" fillId="0" borderId="0" xfId="2" applyFont="1" applyFill="1" applyBorder="1" applyAlignment="1">
      <alignment horizontal="left" vertical="top" wrapText="1"/>
    </xf>
    <xf numFmtId="0" fontId="23" fillId="0" borderId="0" xfId="2" applyFont="1" applyFill="1" applyBorder="1" applyAlignment="1">
      <alignment horizontal="left" vertical="center" wrapText="1"/>
    </xf>
    <xf numFmtId="0" fontId="74" fillId="0" borderId="0" xfId="2" applyFont="1" applyFill="1" applyBorder="1" applyAlignment="1">
      <alignment horizontal="left" vertical="center" wrapText="1"/>
    </xf>
    <xf numFmtId="0" fontId="23" fillId="0" borderId="2" xfId="2" applyFont="1" applyBorder="1" applyAlignment="1">
      <alignment horizontal="center" vertical="center" wrapText="1"/>
    </xf>
    <xf numFmtId="0" fontId="23" fillId="0" borderId="6" xfId="2" applyFont="1" applyBorder="1" applyAlignment="1">
      <alignment horizontal="center" vertical="center" wrapText="1"/>
    </xf>
    <xf numFmtId="0" fontId="23" fillId="0" borderId="3" xfId="2" applyFont="1" applyBorder="1" applyAlignment="1">
      <alignment horizontal="center" vertical="center" wrapText="1"/>
    </xf>
    <xf numFmtId="0" fontId="23" fillId="0" borderId="1" xfId="2" applyFont="1" applyFill="1" applyBorder="1" applyAlignment="1">
      <alignment horizontal="center" vertical="center" wrapText="1"/>
    </xf>
    <xf numFmtId="0" fontId="32" fillId="8" borderId="1" xfId="4" applyFont="1" applyFill="1" applyBorder="1" applyAlignment="1">
      <alignment horizontal="center" vertical="center" wrapText="1" shrinkToFit="1"/>
    </xf>
    <xf numFmtId="0" fontId="31" fillId="0" borderId="2" xfId="4" applyFont="1" applyBorder="1" applyAlignment="1">
      <alignment horizontal="center" vertical="center" wrapText="1" shrinkToFit="1"/>
    </xf>
    <xf numFmtId="0" fontId="31" fillId="0" borderId="6" xfId="4" applyFont="1" applyBorder="1" applyAlignment="1">
      <alignment horizontal="center" vertical="center" wrapText="1" shrinkToFit="1"/>
    </xf>
    <xf numFmtId="0" fontId="31" fillId="0" borderId="3" xfId="4" applyFont="1" applyBorder="1" applyAlignment="1">
      <alignment horizontal="center" vertical="center" wrapText="1" shrinkToFit="1"/>
    </xf>
    <xf numFmtId="0" fontId="24" fillId="8" borderId="2" xfId="4" applyFont="1" applyFill="1" applyBorder="1" applyAlignment="1">
      <alignment horizontal="left" vertical="top" wrapText="1"/>
    </xf>
    <xf numFmtId="0" fontId="24" fillId="8" borderId="6" xfId="4" applyFont="1" applyFill="1" applyBorder="1" applyAlignment="1">
      <alignment horizontal="left" vertical="top" wrapText="1"/>
    </xf>
    <xf numFmtId="0" fontId="24" fillId="8" borderId="3" xfId="4" applyFont="1" applyFill="1" applyBorder="1" applyAlignment="1">
      <alignment horizontal="left" vertical="top" wrapText="1"/>
    </xf>
    <xf numFmtId="0" fontId="23" fillId="8" borderId="2" xfId="2" applyFont="1" applyFill="1" applyBorder="1" applyAlignment="1">
      <alignment horizontal="center" vertical="center"/>
    </xf>
    <xf numFmtId="0" fontId="23" fillId="8" borderId="3" xfId="2" applyFont="1" applyFill="1" applyBorder="1" applyAlignment="1">
      <alignment horizontal="center" vertical="center"/>
    </xf>
    <xf numFmtId="0" fontId="34" fillId="0" borderId="8" xfId="4" applyFont="1" applyBorder="1" applyAlignment="1">
      <alignment vertical="center" wrapText="1"/>
    </xf>
    <xf numFmtId="0" fontId="0" fillId="0" borderId="10" xfId="0" applyBorder="1" applyAlignment="1">
      <alignment vertical="center" wrapText="1"/>
    </xf>
    <xf numFmtId="0" fontId="24" fillId="0" borderId="11" xfId="4" applyFont="1" applyBorder="1" applyAlignment="1">
      <alignment horizontal="center" vertical="center" wrapText="1"/>
    </xf>
    <xf numFmtId="0" fontId="24" fillId="0" borderId="7" xfId="4" applyFont="1" applyBorder="1" applyAlignment="1">
      <alignment horizontal="center" vertical="center" wrapText="1"/>
    </xf>
    <xf numFmtId="0" fontId="24" fillId="0" borderId="12" xfId="4" applyFont="1"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34" fillId="6" borderId="1" xfId="4" applyFont="1" applyFill="1" applyBorder="1" applyAlignment="1">
      <alignment horizontal="center" vertical="center" shrinkToFit="1"/>
    </xf>
    <xf numFmtId="0" fontId="34" fillId="6" borderId="2" xfId="4" applyFont="1" applyFill="1" applyBorder="1" applyAlignment="1">
      <alignment horizontal="center" vertical="center" shrinkToFit="1"/>
    </xf>
    <xf numFmtId="0" fontId="34" fillId="6" borderId="6" xfId="4" applyFont="1" applyFill="1" applyBorder="1" applyAlignment="1">
      <alignment horizontal="center" vertical="center" shrinkToFit="1"/>
    </xf>
    <xf numFmtId="0" fontId="34" fillId="6" borderId="3" xfId="4" applyFont="1" applyFill="1" applyBorder="1" applyAlignment="1">
      <alignment horizontal="center" vertical="center" shrinkToFit="1"/>
    </xf>
    <xf numFmtId="0" fontId="32" fillId="8" borderId="1" xfId="4" applyFont="1" applyFill="1" applyBorder="1" applyAlignment="1">
      <alignment horizontal="center" vertical="center" shrinkToFit="1"/>
    </xf>
    <xf numFmtId="0" fontId="37" fillId="8" borderId="1" xfId="4" applyFont="1" applyFill="1" applyBorder="1" applyAlignment="1">
      <alignment horizontal="center" vertical="center" shrinkToFit="1"/>
    </xf>
    <xf numFmtId="0" fontId="37" fillId="8" borderId="1" xfId="4" applyFont="1" applyFill="1" applyBorder="1" applyAlignment="1">
      <alignment horizontal="center" vertical="center" wrapText="1" shrinkToFit="1"/>
    </xf>
    <xf numFmtId="0" fontId="37" fillId="6" borderId="2" xfId="4" applyFont="1" applyFill="1" applyBorder="1" applyAlignment="1">
      <alignment horizontal="center" vertical="center" wrapText="1" shrinkToFit="1"/>
    </xf>
    <xf numFmtId="0" fontId="37" fillId="6" borderId="6" xfId="4" applyFont="1" applyFill="1" applyBorder="1" applyAlignment="1">
      <alignment horizontal="center" vertical="center" wrapText="1" shrinkToFit="1"/>
    </xf>
    <xf numFmtId="0" fontId="37" fillId="6" borderId="3" xfId="4" applyFont="1" applyFill="1" applyBorder="1" applyAlignment="1">
      <alignment horizontal="center" vertical="center" wrapText="1" shrinkToFit="1"/>
    </xf>
    <xf numFmtId="0" fontId="32" fillId="8" borderId="2" xfId="4" applyFont="1" applyFill="1" applyBorder="1" applyAlignment="1">
      <alignment horizontal="center" vertical="center" wrapText="1" shrinkToFit="1"/>
    </xf>
    <xf numFmtId="0" fontId="32" fillId="8" borderId="3" xfId="4" applyFont="1" applyFill="1" applyBorder="1" applyAlignment="1">
      <alignment horizontal="center" vertical="center" wrapText="1" shrinkToFit="1"/>
    </xf>
    <xf numFmtId="0" fontId="32" fillId="0" borderId="1" xfId="4" applyFont="1" applyBorder="1" applyAlignment="1">
      <alignment horizontal="center" vertical="center" wrapText="1" shrinkToFit="1"/>
    </xf>
    <xf numFmtId="0" fontId="40" fillId="8" borderId="1" xfId="4" applyFont="1" applyFill="1" applyBorder="1" applyAlignment="1">
      <alignment horizontal="left" vertical="top" wrapText="1"/>
    </xf>
    <xf numFmtId="0" fontId="37" fillId="8" borderId="1" xfId="4" applyFont="1" applyFill="1" applyBorder="1" applyAlignment="1">
      <alignment horizontal="left" vertical="top" wrapText="1"/>
    </xf>
    <xf numFmtId="0" fontId="37" fillId="8" borderId="2" xfId="4" applyFont="1" applyFill="1" applyBorder="1" applyAlignment="1">
      <alignment horizontal="left" vertical="top" wrapText="1"/>
    </xf>
    <xf numFmtId="0" fontId="37" fillId="8" borderId="6" xfId="4" applyFont="1" applyFill="1" applyBorder="1" applyAlignment="1">
      <alignment horizontal="left" vertical="top" wrapText="1"/>
    </xf>
    <xf numFmtId="0" fontId="37" fillId="8" borderId="3" xfId="4" applyFont="1" applyFill="1" applyBorder="1" applyAlignment="1">
      <alignment horizontal="left" vertical="top" wrapText="1"/>
    </xf>
    <xf numFmtId="0" fontId="38" fillId="0" borderId="1" xfId="4" applyFont="1" applyBorder="1" applyAlignment="1">
      <alignment horizontal="center" vertical="center" wrapText="1" shrinkToFit="1"/>
    </xf>
    <xf numFmtId="0" fontId="24" fillId="0" borderId="13" xfId="4" applyFont="1" applyBorder="1" applyAlignment="1">
      <alignment horizontal="left" vertical="center" wrapText="1"/>
    </xf>
    <xf numFmtId="0" fontId="24" fillId="0" borderId="4" xfId="4" applyFont="1" applyBorder="1" applyAlignment="1">
      <alignment horizontal="left" vertical="center" wrapText="1"/>
    </xf>
    <xf numFmtId="0" fontId="24" fillId="0" borderId="14" xfId="4" applyFont="1" applyBorder="1" applyAlignment="1">
      <alignment horizontal="left" vertical="center" wrapText="1"/>
    </xf>
    <xf numFmtId="0" fontId="23" fillId="9" borderId="1" xfId="2" applyFont="1" applyFill="1" applyBorder="1" applyAlignment="1">
      <alignment horizontal="left" vertical="center"/>
    </xf>
    <xf numFmtId="0" fontId="34" fillId="9" borderId="11" xfId="4" applyFont="1" applyFill="1" applyBorder="1" applyAlignment="1">
      <alignment horizontal="left" wrapText="1"/>
    </xf>
    <xf numFmtId="0" fontId="34" fillId="9" borderId="7" xfId="4" applyFont="1" applyFill="1" applyBorder="1" applyAlignment="1">
      <alignment horizontal="left" wrapText="1"/>
    </xf>
    <xf numFmtId="0" fontId="34" fillId="0" borderId="1" xfId="4" applyFont="1" applyFill="1" applyBorder="1" applyAlignment="1">
      <alignment horizontal="center" vertical="center" wrapText="1"/>
    </xf>
    <xf numFmtId="0" fontId="34" fillId="8" borderId="1" xfId="4" applyFont="1" applyFill="1" applyBorder="1" applyAlignment="1">
      <alignment horizontal="center" vertical="center" wrapText="1"/>
    </xf>
    <xf numFmtId="0" fontId="23" fillId="0" borderId="6" xfId="2" applyFont="1" applyBorder="1" applyAlignment="1">
      <alignment horizontal="distributed" vertical="center" shrinkToFit="1"/>
    </xf>
    <xf numFmtId="0" fontId="23" fillId="8" borderId="6" xfId="2" applyFont="1" applyFill="1" applyBorder="1" applyAlignment="1">
      <alignment horizontal="left" vertical="center"/>
    </xf>
    <xf numFmtId="0" fontId="32" fillId="8" borderId="2" xfId="4" applyFont="1" applyFill="1" applyBorder="1" applyAlignment="1">
      <alignment horizontal="center" vertical="center" wrapText="1"/>
    </xf>
    <xf numFmtId="0" fontId="32" fillId="8" borderId="6" xfId="4" applyFont="1" applyFill="1" applyBorder="1" applyAlignment="1">
      <alignment horizontal="center" vertical="center" wrapText="1"/>
    </xf>
    <xf numFmtId="0" fontId="32" fillId="8" borderId="3" xfId="4" applyFont="1" applyFill="1" applyBorder="1" applyAlignment="1">
      <alignment horizontal="center" vertical="center" wrapText="1"/>
    </xf>
    <xf numFmtId="0" fontId="23" fillId="8" borderId="1" xfId="2" applyFont="1" applyFill="1" applyBorder="1" applyAlignment="1">
      <alignment horizontal="center" vertical="center"/>
    </xf>
    <xf numFmtId="0" fontId="23" fillId="0" borderId="1" xfId="2" applyFont="1" applyFill="1" applyBorder="1" applyAlignment="1">
      <alignment horizontal="center" vertical="center"/>
    </xf>
    <xf numFmtId="0" fontId="23" fillId="0" borderId="1" xfId="2" applyFont="1" applyBorder="1" applyAlignment="1">
      <alignment horizontal="center" vertical="center"/>
    </xf>
    <xf numFmtId="0" fontId="23" fillId="0" borderId="2" xfId="2" applyFont="1" applyBorder="1" applyAlignment="1">
      <alignment horizontal="center" vertical="center"/>
    </xf>
    <xf numFmtId="0" fontId="23" fillId="0" borderId="6" xfId="2" applyFont="1" applyBorder="1" applyAlignment="1">
      <alignment horizontal="center" vertical="center"/>
    </xf>
    <xf numFmtId="0" fontId="23" fillId="0" borderId="3" xfId="2" applyFont="1" applyBorder="1" applyAlignment="1">
      <alignment horizontal="center" vertical="center"/>
    </xf>
    <xf numFmtId="0" fontId="74" fillId="0" borderId="2" xfId="2" applyFont="1" applyBorder="1" applyAlignment="1">
      <alignment horizontal="center" vertical="center"/>
    </xf>
    <xf numFmtId="0" fontId="74" fillId="0" borderId="6" xfId="2" applyFont="1" applyBorder="1" applyAlignment="1">
      <alignment horizontal="center" vertical="center"/>
    </xf>
    <xf numFmtId="0" fontId="74" fillId="0" borderId="3" xfId="2" applyFont="1" applyBorder="1" applyAlignment="1">
      <alignment horizontal="center" vertical="center"/>
    </xf>
    <xf numFmtId="0" fontId="30" fillId="0" borderId="0" xfId="2" applyFont="1" applyAlignment="1">
      <alignment horizontal="center" vertical="center"/>
    </xf>
    <xf numFmtId="0" fontId="23" fillId="0" borderId="4" xfId="2" applyFont="1" applyBorder="1" applyAlignment="1">
      <alignment horizontal="distributed" vertical="center"/>
    </xf>
    <xf numFmtId="0" fontId="23" fillId="8" borderId="4" xfId="2" applyFont="1" applyFill="1" applyBorder="1" applyAlignment="1">
      <alignment horizontal="left" vertical="center"/>
    </xf>
    <xf numFmtId="0" fontId="23" fillId="0" borderId="6" xfId="2" applyFont="1" applyBorder="1" applyAlignment="1">
      <alignment horizontal="distributed" vertical="center"/>
    </xf>
    <xf numFmtId="0" fontId="24" fillId="6" borderId="1" xfId="4" applyFont="1" applyFill="1" applyBorder="1" applyAlignment="1">
      <alignment horizontal="center" vertical="center" wrapText="1"/>
    </xf>
    <xf numFmtId="0" fontId="24" fillId="6" borderId="2" xfId="4" applyFont="1" applyFill="1" applyBorder="1" applyAlignment="1">
      <alignment horizontal="center" vertical="center" wrapText="1"/>
    </xf>
    <xf numFmtId="0" fontId="24" fillId="6" borderId="6" xfId="4" applyFont="1" applyFill="1" applyBorder="1" applyAlignment="1">
      <alignment horizontal="center" vertical="center" wrapText="1"/>
    </xf>
    <xf numFmtId="0" fontId="24" fillId="6" borderId="3" xfId="4" applyFont="1" applyFill="1" applyBorder="1" applyAlignment="1">
      <alignment horizontal="center" vertical="center" wrapText="1"/>
    </xf>
    <xf numFmtId="0" fontId="37" fillId="8" borderId="3" xfId="4" applyFont="1" applyFill="1" applyBorder="1" applyAlignment="1">
      <alignment horizontal="center" vertical="center" wrapText="1" shrinkToFit="1"/>
    </xf>
    <xf numFmtId="0" fontId="32" fillId="0" borderId="2" xfId="4" applyFont="1" applyFill="1" applyBorder="1" applyAlignment="1">
      <alignment horizontal="center" vertical="center" shrinkToFit="1"/>
    </xf>
    <xf numFmtId="0" fontId="32" fillId="0" borderId="6" xfId="4" applyFont="1" applyFill="1" applyBorder="1" applyAlignment="1">
      <alignment horizontal="center" vertical="center" shrinkToFit="1"/>
    </xf>
    <xf numFmtId="0" fontId="32" fillId="0" borderId="3" xfId="4" applyFont="1" applyFill="1" applyBorder="1" applyAlignment="1">
      <alignment horizontal="center" vertical="center" shrinkToFit="1"/>
    </xf>
    <xf numFmtId="0" fontId="37" fillId="0" borderId="2" xfId="4" applyFont="1" applyFill="1" applyBorder="1" applyAlignment="1">
      <alignment horizontal="center" vertical="center" shrinkToFit="1"/>
    </xf>
    <xf numFmtId="0" fontId="37" fillId="0" borderId="6" xfId="4" applyFont="1" applyFill="1" applyBorder="1" applyAlignment="1">
      <alignment horizontal="center" vertical="center" shrinkToFit="1"/>
    </xf>
    <xf numFmtId="0" fontId="24" fillId="0" borderId="1" xfId="4" applyFont="1" applyBorder="1" applyAlignment="1">
      <alignment horizontal="center" vertical="center" wrapText="1"/>
    </xf>
    <xf numFmtId="0" fontId="24" fillId="8" borderId="1" xfId="4" applyFont="1" applyFill="1" applyBorder="1" applyAlignment="1">
      <alignment horizontal="center" vertical="center" wrapText="1"/>
    </xf>
    <xf numFmtId="0" fontId="37" fillId="6" borderId="1" xfId="4" applyFont="1" applyFill="1" applyBorder="1" applyAlignment="1">
      <alignment horizontal="center" vertical="center" wrapText="1" shrinkToFit="1"/>
    </xf>
    <xf numFmtId="0" fontId="37" fillId="8" borderId="2" xfId="4" applyFont="1" applyFill="1" applyBorder="1" applyAlignment="1">
      <alignment horizontal="center" vertical="center" wrapText="1" shrinkToFit="1"/>
    </xf>
    <xf numFmtId="0" fontId="37" fillId="8" borderId="6" xfId="4" applyFont="1" applyFill="1" applyBorder="1" applyAlignment="1">
      <alignment horizontal="center" vertical="center" wrapText="1" shrinkToFit="1"/>
    </xf>
    <xf numFmtId="0" fontId="37" fillId="6" borderId="2" xfId="4" applyFont="1" applyFill="1" applyBorder="1" applyAlignment="1">
      <alignment horizontal="center" vertical="center" wrapText="1"/>
    </xf>
    <xf numFmtId="0" fontId="37" fillId="6" borderId="6" xfId="4" applyFont="1" applyFill="1" applyBorder="1" applyAlignment="1">
      <alignment horizontal="center" vertical="center" wrapText="1"/>
    </xf>
    <xf numFmtId="0" fontId="37" fillId="6" borderId="3" xfId="4" applyFont="1" applyFill="1" applyBorder="1" applyAlignment="1">
      <alignment horizontal="center" vertical="center" wrapText="1"/>
    </xf>
    <xf numFmtId="0" fontId="37" fillId="8" borderId="1" xfId="4" applyFont="1" applyFill="1" applyBorder="1" applyAlignment="1">
      <alignment horizontal="center" vertical="center" wrapText="1"/>
    </xf>
    <xf numFmtId="0" fontId="34" fillId="9" borderId="1" xfId="4" applyFont="1" applyFill="1" applyBorder="1" applyAlignment="1">
      <alignment horizontal="left" vertical="center" wrapText="1"/>
    </xf>
    <xf numFmtId="0" fontId="26" fillId="9" borderId="2" xfId="4" applyFont="1" applyFill="1" applyBorder="1" applyAlignment="1">
      <alignment horizontal="left" vertical="center" wrapText="1"/>
    </xf>
    <xf numFmtId="0" fontId="26" fillId="9" borderId="6" xfId="4" applyFont="1" applyFill="1" applyBorder="1" applyAlignment="1">
      <alignment horizontal="left" vertical="center" wrapText="1"/>
    </xf>
    <xf numFmtId="0" fontId="26" fillId="9" borderId="3" xfId="4" applyFont="1" applyFill="1" applyBorder="1" applyAlignment="1">
      <alignment horizontal="left" vertical="center" wrapText="1"/>
    </xf>
    <xf numFmtId="0" fontId="25" fillId="8" borderId="1" xfId="4" applyFont="1" applyFill="1" applyBorder="1" applyAlignment="1">
      <alignment horizontal="left" vertical="top" wrapText="1"/>
    </xf>
    <xf numFmtId="0" fontId="24" fillId="0" borderId="2" xfId="4" applyFont="1" applyBorder="1" applyAlignment="1">
      <alignment horizontal="center" vertical="center" wrapText="1"/>
    </xf>
    <xf numFmtId="0" fontId="24" fillId="0" borderId="6" xfId="4" applyFont="1" applyBorder="1" applyAlignment="1">
      <alignment horizontal="center" vertical="center" wrapText="1"/>
    </xf>
    <xf numFmtId="0" fontId="24" fillId="0" borderId="3" xfId="4" applyFont="1" applyBorder="1" applyAlignment="1">
      <alignment horizontal="center" vertical="center" wrapText="1"/>
    </xf>
    <xf numFmtId="0" fontId="25" fillId="8" borderId="2" xfId="2" applyFont="1" applyFill="1" applyBorder="1" applyAlignment="1">
      <alignment horizontal="center" vertical="center"/>
    </xf>
    <xf numFmtId="0" fontId="25" fillId="8" borderId="3" xfId="2" applyFont="1" applyFill="1" applyBorder="1" applyAlignment="1">
      <alignment horizontal="center" vertical="center"/>
    </xf>
    <xf numFmtId="0" fontId="23" fillId="0" borderId="14" xfId="2" applyFont="1" applyBorder="1" applyAlignment="1">
      <alignment horizontal="center" vertical="center"/>
    </xf>
    <xf numFmtId="0" fontId="31" fillId="0" borderId="13" xfId="4" applyFont="1" applyBorder="1" applyAlignment="1">
      <alignment horizontal="center" vertical="center" wrapText="1" shrinkToFit="1"/>
    </xf>
    <xf numFmtId="0" fontId="31" fillId="0" borderId="4" xfId="4" applyFont="1" applyBorder="1" applyAlignment="1">
      <alignment horizontal="center" vertical="center" wrapText="1" shrinkToFit="1"/>
    </xf>
    <xf numFmtId="0" fontId="31" fillId="0" borderId="14" xfId="4" applyFont="1" applyBorder="1" applyAlignment="1">
      <alignment horizontal="center" vertical="center" wrapText="1" shrinkToFit="1"/>
    </xf>
    <xf numFmtId="0" fontId="32" fillId="0" borderId="10" xfId="4" applyFont="1" applyBorder="1" applyAlignment="1">
      <alignment horizontal="center" vertical="center" wrapText="1" shrinkToFit="1"/>
    </xf>
    <xf numFmtId="0" fontId="40" fillId="8" borderId="3" xfId="4" applyFont="1" applyFill="1" applyBorder="1" applyAlignment="1">
      <alignment horizontal="center" vertical="center" wrapText="1" shrinkToFit="1"/>
    </xf>
    <xf numFmtId="0" fontId="40" fillId="8" borderId="1" xfId="4" applyFont="1" applyFill="1" applyBorder="1" applyAlignment="1">
      <alignment horizontal="center" vertical="center" wrapText="1" shrinkToFit="1"/>
    </xf>
    <xf numFmtId="0" fontId="39" fillId="8" borderId="1" xfId="4" applyFont="1" applyFill="1" applyBorder="1" applyAlignment="1">
      <alignment horizontal="center" vertical="center" shrinkToFit="1"/>
    </xf>
    <xf numFmtId="0" fontId="39" fillId="8" borderId="2" xfId="4" applyFont="1" applyFill="1" applyBorder="1" applyAlignment="1">
      <alignment horizontal="center" vertical="center" wrapText="1" shrinkToFit="1"/>
    </xf>
    <xf numFmtId="0" fontId="39" fillId="8" borderId="3" xfId="4" applyFont="1" applyFill="1" applyBorder="1" applyAlignment="1">
      <alignment horizontal="center" vertical="center" wrapText="1" shrinkToFit="1"/>
    </xf>
    <xf numFmtId="0" fontId="40" fillId="8" borderId="2" xfId="4" applyFont="1" applyFill="1" applyBorder="1" applyAlignment="1">
      <alignment horizontal="center" vertical="center" wrapText="1" shrinkToFit="1"/>
    </xf>
    <xf numFmtId="0" fontId="40" fillId="8" borderId="6" xfId="4" applyFont="1" applyFill="1" applyBorder="1" applyAlignment="1">
      <alignment horizontal="center" vertical="center" wrapText="1" shrinkToFit="1"/>
    </xf>
    <xf numFmtId="0" fontId="40" fillId="8" borderId="1" xfId="4" applyFont="1" applyFill="1" applyBorder="1" applyAlignment="1">
      <alignment horizontal="center" vertical="center" wrapText="1"/>
    </xf>
    <xf numFmtId="0" fontId="39" fillId="8" borderId="2" xfId="4" applyFont="1" applyFill="1" applyBorder="1" applyAlignment="1">
      <alignment horizontal="center" vertical="center" wrapText="1"/>
    </xf>
    <xf numFmtId="0" fontId="39" fillId="8" borderId="6" xfId="4" applyFont="1" applyFill="1" applyBorder="1" applyAlignment="1">
      <alignment horizontal="center" vertical="center" wrapText="1"/>
    </xf>
    <xf numFmtId="0" fontId="39" fillId="8" borderId="3" xfId="4" applyFont="1" applyFill="1" applyBorder="1" applyAlignment="1">
      <alignment horizontal="center" vertical="center" wrapText="1"/>
    </xf>
    <xf numFmtId="0" fontId="40" fillId="8" borderId="1" xfId="4" applyFont="1" applyFill="1" applyBorder="1" applyAlignment="1">
      <alignment horizontal="center" vertical="center" shrinkToFit="1"/>
    </xf>
    <xf numFmtId="0" fontId="25" fillId="8" borderId="4" xfId="2" applyFont="1" applyFill="1" applyBorder="1" applyAlignment="1">
      <alignment horizontal="left" vertical="center"/>
    </xf>
    <xf numFmtId="0" fontId="25" fillId="8" borderId="1" xfId="2" applyFont="1" applyFill="1" applyBorder="1" applyAlignment="1">
      <alignment horizontal="center" vertical="center"/>
    </xf>
    <xf numFmtId="0" fontId="25" fillId="8" borderId="6" xfId="2" applyFont="1" applyFill="1" applyBorder="1" applyAlignment="1">
      <alignment horizontal="left" vertical="center"/>
    </xf>
    <xf numFmtId="0" fontId="85" fillId="0" borderId="36" xfId="0" applyFont="1" applyBorder="1" applyAlignment="1">
      <alignment horizontal="center" vertical="center" wrapText="1"/>
    </xf>
    <xf numFmtId="0" fontId="85" fillId="0" borderId="22" xfId="0" applyFont="1" applyBorder="1" applyAlignment="1">
      <alignment horizontal="center" vertical="center" wrapText="1"/>
    </xf>
    <xf numFmtId="0" fontId="87" fillId="0" borderId="37" xfId="0" applyFont="1" applyBorder="1" applyAlignment="1">
      <alignment horizontal="center" vertical="center" wrapText="1"/>
    </xf>
    <xf numFmtId="0" fontId="87" fillId="0" borderId="10" xfId="0" applyFont="1" applyBorder="1" applyAlignment="1">
      <alignment horizontal="center" vertical="center" wrapText="1"/>
    </xf>
    <xf numFmtId="0" fontId="68" fillId="0" borderId="36" xfId="0" applyFont="1" applyBorder="1" applyAlignment="1">
      <alignment horizontal="center" vertical="center" wrapText="1"/>
    </xf>
    <xf numFmtId="0" fontId="68" fillId="0" borderId="22" xfId="0" applyFont="1" applyBorder="1" applyAlignment="1">
      <alignment horizontal="center" vertical="center" wrapText="1"/>
    </xf>
    <xf numFmtId="0" fontId="85" fillId="0" borderId="10" xfId="0" applyFont="1" applyBorder="1" applyAlignment="1">
      <alignment horizontal="center" vertical="center" wrapText="1"/>
    </xf>
    <xf numFmtId="0" fontId="69" fillId="0" borderId="37" xfId="0" applyFont="1" applyBorder="1" applyAlignment="1">
      <alignment horizontal="center" vertical="center" wrapText="1"/>
    </xf>
    <xf numFmtId="0" fontId="69" fillId="0" borderId="10" xfId="0" applyFont="1" applyBorder="1" applyAlignment="1">
      <alignment horizontal="center" vertical="center" wrapText="1"/>
    </xf>
    <xf numFmtId="0" fontId="82" fillId="0" borderId="0" xfId="0" applyFont="1" applyAlignment="1">
      <alignment horizontal="center" vertical="center"/>
    </xf>
    <xf numFmtId="0" fontId="68" fillId="0" borderId="47" xfId="0" applyFont="1" applyBorder="1" applyAlignment="1">
      <alignment horizontal="center" vertical="center" wrapText="1"/>
    </xf>
    <xf numFmtId="0" fontId="68" fillId="0" borderId="50" xfId="0" applyFont="1" applyBorder="1" applyAlignment="1">
      <alignment horizontal="center" vertical="center" wrapText="1"/>
    </xf>
    <xf numFmtId="0" fontId="68" fillId="0" borderId="48" xfId="0" applyFont="1" applyBorder="1" applyAlignment="1">
      <alignment horizontal="center" vertical="center" wrapText="1"/>
    </xf>
    <xf numFmtId="0" fontId="68" fillId="0" borderId="1" xfId="0" applyFont="1" applyBorder="1" applyAlignment="1">
      <alignment horizontal="center" vertical="center" wrapText="1"/>
    </xf>
    <xf numFmtId="0" fontId="68" fillId="0" borderId="15" xfId="0" applyFont="1" applyBorder="1" applyAlignment="1">
      <alignment horizontal="center" vertical="center"/>
    </xf>
    <xf numFmtId="0" fontId="68" fillId="0" borderId="16" xfId="0" applyFont="1" applyBorder="1" applyAlignment="1">
      <alignment horizontal="center" vertical="center"/>
    </xf>
    <xf numFmtId="0" fontId="68" fillId="0" borderId="17" xfId="0" applyFont="1" applyBorder="1" applyAlignment="1">
      <alignment horizontal="center" vertical="center"/>
    </xf>
    <xf numFmtId="0" fontId="42" fillId="0" borderId="0" xfId="2" applyFont="1" applyAlignment="1">
      <alignment horizontal="center" vertical="center"/>
    </xf>
    <xf numFmtId="0" fontId="23" fillId="0" borderId="0" xfId="2" applyFont="1" applyAlignment="1">
      <alignment horizontal="center" vertical="center" wrapText="1"/>
    </xf>
    <xf numFmtId="178" fontId="23" fillId="0" borderId="0" xfId="2" applyNumberFormat="1" applyFont="1" applyAlignment="1">
      <alignment horizontal="distributed" vertical="center"/>
    </xf>
    <xf numFmtId="0" fontId="23" fillId="0" borderId="0" xfId="2" applyFont="1" applyAlignment="1">
      <alignment horizontal="distributed" vertical="center"/>
    </xf>
    <xf numFmtId="0" fontId="23" fillId="0" borderId="0" xfId="2" applyFont="1" applyAlignment="1">
      <alignment vertical="center" shrinkToFit="1"/>
    </xf>
    <xf numFmtId="0" fontId="23" fillId="0" borderId="1" xfId="2" applyFont="1" applyBorder="1" applyAlignment="1">
      <alignment horizontal="left" vertical="center" shrinkToFit="1"/>
    </xf>
    <xf numFmtId="0" fontId="23" fillId="0" borderId="2" xfId="2" applyFont="1" applyBorder="1" applyAlignment="1">
      <alignment horizontal="left" vertical="center" shrinkToFit="1"/>
    </xf>
    <xf numFmtId="0" fontId="23" fillId="0" borderId="6" xfId="2" applyFont="1" applyBorder="1" applyAlignment="1">
      <alignment horizontal="left" vertical="center" shrinkToFit="1"/>
    </xf>
    <xf numFmtId="0" fontId="23" fillId="0" borderId="3" xfId="2" applyFont="1" applyBorder="1" applyAlignment="1">
      <alignment horizontal="left" vertical="center" shrinkToFit="1"/>
    </xf>
    <xf numFmtId="0" fontId="24" fillId="0" borderId="0" xfId="2" applyFont="1" applyAlignment="1">
      <alignment horizontal="left" vertical="center"/>
    </xf>
    <xf numFmtId="0" fontId="24" fillId="0" borderId="0" xfId="2" applyFont="1" applyAlignment="1">
      <alignment horizontal="center" vertical="center"/>
    </xf>
    <xf numFmtId="0" fontId="24" fillId="8" borderId="0" xfId="2" applyFont="1" applyFill="1" applyAlignment="1">
      <alignment horizontal="right" vertical="center"/>
    </xf>
    <xf numFmtId="0" fontId="24" fillId="0" borderId="0" xfId="2" applyFont="1" applyAlignment="1">
      <alignment horizontal="left" vertical="center" shrinkToFit="1"/>
    </xf>
    <xf numFmtId="0" fontId="27" fillId="0" borderId="0" xfId="2" applyFont="1" applyAlignment="1">
      <alignment horizontal="right" vertical="center"/>
    </xf>
    <xf numFmtId="38" fontId="24" fillId="8" borderId="0" xfId="3" applyFont="1" applyFill="1" applyAlignment="1">
      <alignment horizontal="center" vertical="center"/>
    </xf>
    <xf numFmtId="0" fontId="24" fillId="8" borderId="0" xfId="2" applyFont="1" applyFill="1" applyAlignment="1">
      <alignment horizontal="left" vertical="center"/>
    </xf>
    <xf numFmtId="49" fontId="24" fillId="0" borderId="0" xfId="2" applyNumberFormat="1" applyFont="1" applyAlignment="1">
      <alignment horizontal="center" vertical="center"/>
    </xf>
    <xf numFmtId="0" fontId="23" fillId="8" borderId="4" xfId="2" applyFont="1" applyFill="1" applyBorder="1" applyAlignment="1">
      <alignment horizontal="right" vertical="center"/>
    </xf>
    <xf numFmtId="0" fontId="23" fillId="8" borderId="6" xfId="2" applyFont="1" applyFill="1" applyBorder="1" applyAlignment="1">
      <alignment horizontal="right" vertical="center"/>
    </xf>
    <xf numFmtId="0" fontId="23" fillId="0" borderId="0" xfId="2" applyFont="1" applyAlignment="1">
      <alignment horizontal="left" vertical="center"/>
    </xf>
    <xf numFmtId="0" fontId="60" fillId="0" borderId="16" xfId="8" applyBorder="1" applyAlignment="1">
      <alignment horizontal="left" vertical="center" shrinkToFit="1"/>
    </xf>
    <xf numFmtId="0" fontId="60" fillId="0" borderId="17" xfId="8" applyBorder="1" applyAlignment="1">
      <alignment horizontal="left" vertical="center" shrinkToFit="1"/>
    </xf>
    <xf numFmtId="0" fontId="24" fillId="0" borderId="1" xfId="4" applyFont="1" applyBorder="1" applyAlignment="1">
      <alignment horizontal="left" vertical="center" wrapText="1"/>
    </xf>
    <xf numFmtId="0" fontId="24" fillId="0" borderId="1" xfId="2" applyFont="1" applyBorder="1" applyAlignment="1">
      <alignment horizontal="center" vertical="center" shrinkToFit="1"/>
    </xf>
    <xf numFmtId="0" fontId="23" fillId="8" borderId="1" xfId="2" applyFont="1" applyFill="1" applyBorder="1" applyAlignment="1">
      <alignment horizontal="center" vertical="center" shrinkToFit="1"/>
    </xf>
    <xf numFmtId="38" fontId="24" fillId="8" borderId="4" xfId="3" applyFont="1" applyFill="1" applyBorder="1" applyAlignment="1">
      <alignment horizontal="right" vertical="center"/>
    </xf>
    <xf numFmtId="38" fontId="24" fillId="8" borderId="4" xfId="3" applyFont="1" applyFill="1" applyBorder="1" applyAlignment="1">
      <alignment horizontal="right" vertical="center" wrapText="1"/>
    </xf>
    <xf numFmtId="0" fontId="24" fillId="0" borderId="0" xfId="2" applyFont="1">
      <alignment vertical="center"/>
    </xf>
    <xf numFmtId="0" fontId="34" fillId="8" borderId="1" xfId="4" applyFont="1" applyFill="1" applyBorder="1" applyAlignment="1">
      <alignment horizontal="left" vertical="top" wrapText="1"/>
    </xf>
    <xf numFmtId="0" fontId="20" fillId="0" borderId="1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14" xfId="0" applyFont="1" applyBorder="1" applyAlignment="1">
      <alignment horizontal="center" vertical="center" wrapText="1"/>
    </xf>
    <xf numFmtId="0" fontId="34" fillId="8" borderId="2" xfId="4" applyFont="1" applyFill="1" applyBorder="1" applyAlignment="1">
      <alignment horizontal="left" vertical="top" wrapText="1"/>
    </xf>
    <xf numFmtId="0" fontId="20" fillId="0" borderId="6" xfId="0" applyFont="1" applyBorder="1" applyAlignment="1">
      <alignment horizontal="left" vertical="top" wrapText="1"/>
    </xf>
    <xf numFmtId="0" fontId="20" fillId="0" borderId="3" xfId="0" applyFont="1" applyBorder="1" applyAlignment="1">
      <alignment horizontal="left" vertical="top" wrapText="1"/>
    </xf>
  </cellXfs>
  <cellStyles count="10">
    <cellStyle name="ハイパーリンク" xfId="5" builtinId="8"/>
    <cellStyle name="桁区切り" xfId="6" builtinId="6"/>
    <cellStyle name="桁区切り 2" xfId="3" xr:uid="{F3D58345-C934-427D-8538-B425B92F2E58}"/>
    <cellStyle name="標準" xfId="0" builtinId="0"/>
    <cellStyle name="標準 2" xfId="1" xr:uid="{6D32CDE6-9F71-4E7F-8F03-9200C39B8747}"/>
    <cellStyle name="標準 2 2" xfId="4" xr:uid="{1990597F-85C7-4177-AD74-65BCD0475410}"/>
    <cellStyle name="標準 2 3" xfId="9" xr:uid="{608CBEFB-F9E3-4A7C-A7BE-E3CC3BAD974A}"/>
    <cellStyle name="標準 3" xfId="2" xr:uid="{C41E0A9B-725B-4353-A603-8D06A94B8940}"/>
    <cellStyle name="標準 4" xfId="8" xr:uid="{064D86DD-D5FD-4FE5-8D57-375D68025F71}"/>
    <cellStyle name="標準 5" xfId="7" xr:uid="{1FC026C7-B147-476C-8031-8F7961BEF9E6}"/>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xdr:from>
      <xdr:col>6</xdr:col>
      <xdr:colOff>508000</xdr:colOff>
      <xdr:row>39</xdr:row>
      <xdr:rowOff>38100</xdr:rowOff>
    </xdr:from>
    <xdr:to>
      <xdr:col>10</xdr:col>
      <xdr:colOff>527050</xdr:colOff>
      <xdr:row>44</xdr:row>
      <xdr:rowOff>139700</xdr:rowOff>
    </xdr:to>
    <xdr:sp macro="" textlink="">
      <xdr:nvSpPr>
        <xdr:cNvPr id="3" name="吹き出し: 四角形 2">
          <a:extLst>
            <a:ext uri="{FF2B5EF4-FFF2-40B4-BE49-F238E27FC236}">
              <a16:creationId xmlns:a16="http://schemas.microsoft.com/office/drawing/2014/main" id="{4FD4A356-1EBC-B92D-3006-CE11E35ABD05}"/>
            </a:ext>
          </a:extLst>
        </xdr:cNvPr>
        <xdr:cNvSpPr/>
      </xdr:nvSpPr>
      <xdr:spPr>
        <a:xfrm>
          <a:off x="9410700" y="6635750"/>
          <a:ext cx="2686050" cy="1346200"/>
        </a:xfrm>
        <a:prstGeom prst="wedgeRectCallout">
          <a:avLst>
            <a:gd name="adj1" fmla="val -65602"/>
            <a:gd name="adj2" fmla="val 22634"/>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t>いしかわ介護業務改善相談支援センター実施の研修を受けられた事業所は③「その他」の欄〇を選択の上、「いしかわ介護業務改善相談支援センターの研修」と記載ください。</a:t>
          </a:r>
        </a:p>
      </xdr:txBody>
    </xdr:sp>
    <xdr:clientData/>
  </xdr:twoCellAnchor>
  <xdr:twoCellAnchor>
    <xdr:from>
      <xdr:col>6</xdr:col>
      <xdr:colOff>488950</xdr:colOff>
      <xdr:row>58</xdr:row>
      <xdr:rowOff>88900</xdr:rowOff>
    </xdr:from>
    <xdr:to>
      <xdr:col>9</xdr:col>
      <xdr:colOff>273050</xdr:colOff>
      <xdr:row>61</xdr:row>
      <xdr:rowOff>139700</xdr:rowOff>
    </xdr:to>
    <xdr:sp macro="" textlink="">
      <xdr:nvSpPr>
        <xdr:cNvPr id="4" name="吹き出し: 四角形 3">
          <a:extLst>
            <a:ext uri="{FF2B5EF4-FFF2-40B4-BE49-F238E27FC236}">
              <a16:creationId xmlns:a16="http://schemas.microsoft.com/office/drawing/2014/main" id="{22651D20-E420-C18C-2DDB-545FE0BD55A5}"/>
            </a:ext>
          </a:extLst>
        </xdr:cNvPr>
        <xdr:cNvSpPr/>
      </xdr:nvSpPr>
      <xdr:spPr>
        <a:xfrm>
          <a:off x="9391650" y="10420350"/>
          <a:ext cx="1784350" cy="584200"/>
        </a:xfrm>
        <a:prstGeom prst="wedgeRectCallout">
          <a:avLst>
            <a:gd name="adj1" fmla="val -73146"/>
            <a:gd name="adj2" fmla="val -391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t>⑥別表２対象サービスは記載ください。</a:t>
          </a:r>
        </a:p>
      </xdr:txBody>
    </xdr:sp>
    <xdr:clientData/>
  </xdr:twoCellAnchor>
  <xdr:twoCellAnchor>
    <xdr:from>
      <xdr:col>6</xdr:col>
      <xdr:colOff>476250</xdr:colOff>
      <xdr:row>63</xdr:row>
      <xdr:rowOff>19050</xdr:rowOff>
    </xdr:from>
    <xdr:to>
      <xdr:col>9</xdr:col>
      <xdr:colOff>260350</xdr:colOff>
      <xdr:row>66</xdr:row>
      <xdr:rowOff>82550</xdr:rowOff>
    </xdr:to>
    <xdr:sp macro="" textlink="">
      <xdr:nvSpPr>
        <xdr:cNvPr id="6" name="吹き出し: 四角形 5">
          <a:extLst>
            <a:ext uri="{FF2B5EF4-FFF2-40B4-BE49-F238E27FC236}">
              <a16:creationId xmlns:a16="http://schemas.microsoft.com/office/drawing/2014/main" id="{7CDF9765-A994-498E-8571-FFB6654BAC24}"/>
            </a:ext>
          </a:extLst>
        </xdr:cNvPr>
        <xdr:cNvSpPr/>
      </xdr:nvSpPr>
      <xdr:spPr>
        <a:xfrm>
          <a:off x="9378950" y="11156950"/>
          <a:ext cx="1784350" cy="584200"/>
        </a:xfrm>
        <a:prstGeom prst="wedgeRectCallout">
          <a:avLst>
            <a:gd name="adj1" fmla="val -73502"/>
            <a:gd name="adj2" fmla="val -7179"/>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kern="1200"/>
            <a:t>⑦別表１対象サービスはを記載ください。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10241" name="Check Box 3"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10242" name="Check Box 4"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27</xdr:row>
          <xdr:rowOff>0</xdr:rowOff>
        </xdr:from>
        <xdr:to>
          <xdr:col>22</xdr:col>
          <xdr:colOff>85725</xdr:colOff>
          <xdr:row>27</xdr:row>
          <xdr:rowOff>266700</xdr:rowOff>
        </xdr:to>
        <xdr:sp macro="" textlink="">
          <xdr:nvSpPr>
            <xdr:cNvPr id="10243" name="Check Box 5"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27</xdr:row>
          <xdr:rowOff>0</xdr:rowOff>
        </xdr:from>
        <xdr:to>
          <xdr:col>33</xdr:col>
          <xdr:colOff>180975</xdr:colOff>
          <xdr:row>27</xdr:row>
          <xdr:rowOff>266700</xdr:rowOff>
        </xdr:to>
        <xdr:sp macro="" textlink="">
          <xdr:nvSpPr>
            <xdr:cNvPr id="10244" name="Check Box 6"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10245" name="Check Box 7"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10246" name="Check Box 8"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27</xdr:row>
          <xdr:rowOff>0</xdr:rowOff>
        </xdr:from>
        <xdr:to>
          <xdr:col>16</xdr:col>
          <xdr:colOff>0</xdr:colOff>
          <xdr:row>27</xdr:row>
          <xdr:rowOff>266700</xdr:rowOff>
        </xdr:to>
        <xdr:sp macro="" textlink="">
          <xdr:nvSpPr>
            <xdr:cNvPr id="10247" name="Check Box 9"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27</xdr:row>
          <xdr:rowOff>0</xdr:rowOff>
        </xdr:from>
        <xdr:to>
          <xdr:col>28</xdr:col>
          <xdr:colOff>0</xdr:colOff>
          <xdr:row>27</xdr:row>
          <xdr:rowOff>266700</xdr:rowOff>
        </xdr:to>
        <xdr:sp macro="" textlink="">
          <xdr:nvSpPr>
            <xdr:cNvPr id="10248" name="Check Box 10"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27</xdr:row>
          <xdr:rowOff>0</xdr:rowOff>
        </xdr:from>
        <xdr:to>
          <xdr:col>33</xdr:col>
          <xdr:colOff>180975</xdr:colOff>
          <xdr:row>27</xdr:row>
          <xdr:rowOff>266700</xdr:rowOff>
        </xdr:to>
        <xdr:sp macro="" textlink="">
          <xdr:nvSpPr>
            <xdr:cNvPr id="10249" name="Check Box 11"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10250" name="Check Box 12"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27</xdr:row>
          <xdr:rowOff>0</xdr:rowOff>
        </xdr:from>
        <xdr:to>
          <xdr:col>16</xdr:col>
          <xdr:colOff>0</xdr:colOff>
          <xdr:row>27</xdr:row>
          <xdr:rowOff>266700</xdr:rowOff>
        </xdr:to>
        <xdr:sp macro="" textlink="">
          <xdr:nvSpPr>
            <xdr:cNvPr id="10251" name="Check Box 13"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27</xdr:row>
          <xdr:rowOff>0</xdr:rowOff>
        </xdr:from>
        <xdr:to>
          <xdr:col>28</xdr:col>
          <xdr:colOff>0</xdr:colOff>
          <xdr:row>27</xdr:row>
          <xdr:rowOff>266700</xdr:rowOff>
        </xdr:to>
        <xdr:sp macro="" textlink="">
          <xdr:nvSpPr>
            <xdr:cNvPr id="10252" name="Check Box 14"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27</xdr:row>
          <xdr:rowOff>0</xdr:rowOff>
        </xdr:from>
        <xdr:to>
          <xdr:col>33</xdr:col>
          <xdr:colOff>180975</xdr:colOff>
          <xdr:row>27</xdr:row>
          <xdr:rowOff>266700</xdr:rowOff>
        </xdr:to>
        <xdr:sp macro="" textlink="">
          <xdr:nvSpPr>
            <xdr:cNvPr id="10253" name="Check Box 15" hidden="1">
              <a:extLst>
                <a:ext uri="{63B3BB69-23CF-44E3-9099-C40C66FF867C}">
                  <a14:compatExt spid="_x0000_s10253"/>
                </a:ext>
                <a:ext uri="{FF2B5EF4-FFF2-40B4-BE49-F238E27FC236}">
                  <a16:creationId xmlns:a16="http://schemas.microsoft.com/office/drawing/2014/main" id="{00000000-0008-0000-05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10254" name="Check Box 16" hidden="1">
              <a:extLst>
                <a:ext uri="{63B3BB69-23CF-44E3-9099-C40C66FF867C}">
                  <a14:compatExt spid="_x0000_s10254"/>
                </a:ext>
                <a:ext uri="{FF2B5EF4-FFF2-40B4-BE49-F238E27FC236}">
                  <a16:creationId xmlns:a16="http://schemas.microsoft.com/office/drawing/2014/main" id="{00000000-0008-0000-05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67585" name="Check Box 3" hidden="1">
              <a:extLst>
                <a:ext uri="{63B3BB69-23CF-44E3-9099-C40C66FF867C}">
                  <a14:compatExt spid="_x0000_s67585"/>
                </a:ext>
                <a:ext uri="{FF2B5EF4-FFF2-40B4-BE49-F238E27FC236}">
                  <a16:creationId xmlns:a16="http://schemas.microsoft.com/office/drawing/2014/main" id="{00000000-0008-0000-06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67586" name="Check Box 4" hidden="1">
              <a:extLst>
                <a:ext uri="{63B3BB69-23CF-44E3-9099-C40C66FF867C}">
                  <a14:compatExt spid="_x0000_s67586"/>
                </a:ext>
                <a:ext uri="{FF2B5EF4-FFF2-40B4-BE49-F238E27FC236}">
                  <a16:creationId xmlns:a16="http://schemas.microsoft.com/office/drawing/2014/main" id="{00000000-0008-0000-0600-000002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27</xdr:row>
          <xdr:rowOff>0</xdr:rowOff>
        </xdr:from>
        <xdr:to>
          <xdr:col>22</xdr:col>
          <xdr:colOff>88900</xdr:colOff>
          <xdr:row>27</xdr:row>
          <xdr:rowOff>266700</xdr:rowOff>
        </xdr:to>
        <xdr:sp macro="" textlink="">
          <xdr:nvSpPr>
            <xdr:cNvPr id="67587" name="Check Box 5" hidden="1">
              <a:extLst>
                <a:ext uri="{63B3BB69-23CF-44E3-9099-C40C66FF867C}">
                  <a14:compatExt spid="_x0000_s67587"/>
                </a:ext>
                <a:ext uri="{FF2B5EF4-FFF2-40B4-BE49-F238E27FC236}">
                  <a16:creationId xmlns:a16="http://schemas.microsoft.com/office/drawing/2014/main" id="{00000000-0008-0000-0600-000003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27</xdr:row>
          <xdr:rowOff>0</xdr:rowOff>
        </xdr:from>
        <xdr:to>
          <xdr:col>33</xdr:col>
          <xdr:colOff>184150</xdr:colOff>
          <xdr:row>27</xdr:row>
          <xdr:rowOff>266700</xdr:rowOff>
        </xdr:to>
        <xdr:sp macro="" textlink="">
          <xdr:nvSpPr>
            <xdr:cNvPr id="67588" name="Check Box 6" hidden="1">
              <a:extLst>
                <a:ext uri="{63B3BB69-23CF-44E3-9099-C40C66FF867C}">
                  <a14:compatExt spid="_x0000_s67588"/>
                </a:ext>
                <a:ext uri="{FF2B5EF4-FFF2-40B4-BE49-F238E27FC236}">
                  <a16:creationId xmlns:a16="http://schemas.microsoft.com/office/drawing/2014/main" id="{00000000-0008-0000-0600-000004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67589" name="Check Box 7" hidden="1">
              <a:extLst>
                <a:ext uri="{63B3BB69-23CF-44E3-9099-C40C66FF867C}">
                  <a14:compatExt spid="_x0000_s67589"/>
                </a:ext>
                <a:ext uri="{FF2B5EF4-FFF2-40B4-BE49-F238E27FC236}">
                  <a16:creationId xmlns:a16="http://schemas.microsoft.com/office/drawing/2014/main" id="{00000000-0008-0000-0600-000005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67590" name="Check Box 8" hidden="1">
              <a:extLst>
                <a:ext uri="{63B3BB69-23CF-44E3-9099-C40C66FF867C}">
                  <a14:compatExt spid="_x0000_s67590"/>
                </a:ext>
                <a:ext uri="{FF2B5EF4-FFF2-40B4-BE49-F238E27FC236}">
                  <a16:creationId xmlns:a16="http://schemas.microsoft.com/office/drawing/2014/main" id="{00000000-0008-0000-0600-000006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27</xdr:row>
          <xdr:rowOff>0</xdr:rowOff>
        </xdr:from>
        <xdr:to>
          <xdr:col>16</xdr:col>
          <xdr:colOff>0</xdr:colOff>
          <xdr:row>27</xdr:row>
          <xdr:rowOff>266700</xdr:rowOff>
        </xdr:to>
        <xdr:sp macro="" textlink="">
          <xdr:nvSpPr>
            <xdr:cNvPr id="67591" name="Check Box 9" hidden="1">
              <a:extLst>
                <a:ext uri="{63B3BB69-23CF-44E3-9099-C40C66FF867C}">
                  <a14:compatExt spid="_x0000_s67591"/>
                </a:ext>
                <a:ext uri="{FF2B5EF4-FFF2-40B4-BE49-F238E27FC236}">
                  <a16:creationId xmlns:a16="http://schemas.microsoft.com/office/drawing/2014/main" id="{00000000-0008-0000-0600-000007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27</xdr:row>
          <xdr:rowOff>0</xdr:rowOff>
        </xdr:from>
        <xdr:to>
          <xdr:col>28</xdr:col>
          <xdr:colOff>0</xdr:colOff>
          <xdr:row>27</xdr:row>
          <xdr:rowOff>266700</xdr:rowOff>
        </xdr:to>
        <xdr:sp macro="" textlink="">
          <xdr:nvSpPr>
            <xdr:cNvPr id="67592" name="Check Box 10" hidden="1">
              <a:extLst>
                <a:ext uri="{63B3BB69-23CF-44E3-9099-C40C66FF867C}">
                  <a14:compatExt spid="_x0000_s67592"/>
                </a:ext>
                <a:ext uri="{FF2B5EF4-FFF2-40B4-BE49-F238E27FC236}">
                  <a16:creationId xmlns:a16="http://schemas.microsoft.com/office/drawing/2014/main" id="{00000000-0008-0000-0600-000008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27</xdr:row>
          <xdr:rowOff>0</xdr:rowOff>
        </xdr:from>
        <xdr:to>
          <xdr:col>33</xdr:col>
          <xdr:colOff>184150</xdr:colOff>
          <xdr:row>27</xdr:row>
          <xdr:rowOff>266700</xdr:rowOff>
        </xdr:to>
        <xdr:sp macro="" textlink="">
          <xdr:nvSpPr>
            <xdr:cNvPr id="67593" name="Check Box 11" hidden="1">
              <a:extLst>
                <a:ext uri="{63B3BB69-23CF-44E3-9099-C40C66FF867C}">
                  <a14:compatExt spid="_x0000_s67593"/>
                </a:ext>
                <a:ext uri="{FF2B5EF4-FFF2-40B4-BE49-F238E27FC236}">
                  <a16:creationId xmlns:a16="http://schemas.microsoft.com/office/drawing/2014/main" id="{00000000-0008-0000-0600-000009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67594" name="Check Box 12" hidden="1">
              <a:extLst>
                <a:ext uri="{63B3BB69-23CF-44E3-9099-C40C66FF867C}">
                  <a14:compatExt spid="_x0000_s67594"/>
                </a:ext>
                <a:ext uri="{FF2B5EF4-FFF2-40B4-BE49-F238E27FC236}">
                  <a16:creationId xmlns:a16="http://schemas.microsoft.com/office/drawing/2014/main" id="{00000000-0008-0000-0600-00000A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27</xdr:row>
          <xdr:rowOff>0</xdr:rowOff>
        </xdr:from>
        <xdr:to>
          <xdr:col>16</xdr:col>
          <xdr:colOff>0</xdr:colOff>
          <xdr:row>27</xdr:row>
          <xdr:rowOff>266700</xdr:rowOff>
        </xdr:to>
        <xdr:sp macro="" textlink="">
          <xdr:nvSpPr>
            <xdr:cNvPr id="67595" name="Check Box 13" hidden="1">
              <a:extLst>
                <a:ext uri="{63B3BB69-23CF-44E3-9099-C40C66FF867C}">
                  <a14:compatExt spid="_x0000_s67595"/>
                </a:ext>
                <a:ext uri="{FF2B5EF4-FFF2-40B4-BE49-F238E27FC236}">
                  <a16:creationId xmlns:a16="http://schemas.microsoft.com/office/drawing/2014/main" id="{00000000-0008-0000-0600-00000B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27</xdr:row>
          <xdr:rowOff>0</xdr:rowOff>
        </xdr:from>
        <xdr:to>
          <xdr:col>28</xdr:col>
          <xdr:colOff>0</xdr:colOff>
          <xdr:row>27</xdr:row>
          <xdr:rowOff>266700</xdr:rowOff>
        </xdr:to>
        <xdr:sp macro="" textlink="">
          <xdr:nvSpPr>
            <xdr:cNvPr id="67596" name="Check Box 14" hidden="1">
              <a:extLst>
                <a:ext uri="{63B3BB69-23CF-44E3-9099-C40C66FF867C}">
                  <a14:compatExt spid="_x0000_s67596"/>
                </a:ext>
                <a:ext uri="{FF2B5EF4-FFF2-40B4-BE49-F238E27FC236}">
                  <a16:creationId xmlns:a16="http://schemas.microsoft.com/office/drawing/2014/main" id="{00000000-0008-0000-0600-00000C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27</xdr:row>
          <xdr:rowOff>0</xdr:rowOff>
        </xdr:from>
        <xdr:to>
          <xdr:col>33</xdr:col>
          <xdr:colOff>184150</xdr:colOff>
          <xdr:row>27</xdr:row>
          <xdr:rowOff>266700</xdr:rowOff>
        </xdr:to>
        <xdr:sp macro="" textlink="">
          <xdr:nvSpPr>
            <xdr:cNvPr id="67597" name="Check Box 15" hidden="1">
              <a:extLst>
                <a:ext uri="{63B3BB69-23CF-44E3-9099-C40C66FF867C}">
                  <a14:compatExt spid="_x0000_s67597"/>
                </a:ext>
                <a:ext uri="{FF2B5EF4-FFF2-40B4-BE49-F238E27FC236}">
                  <a16:creationId xmlns:a16="http://schemas.microsoft.com/office/drawing/2014/main" id="{00000000-0008-0000-0600-00000D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0</xdr:rowOff>
        </xdr:from>
        <xdr:to>
          <xdr:col>4</xdr:col>
          <xdr:colOff>0</xdr:colOff>
          <xdr:row>27</xdr:row>
          <xdr:rowOff>266700</xdr:rowOff>
        </xdr:to>
        <xdr:sp macro="" textlink="">
          <xdr:nvSpPr>
            <xdr:cNvPr id="67598" name="Check Box 16" hidden="1">
              <a:extLst>
                <a:ext uri="{63B3BB69-23CF-44E3-9099-C40C66FF867C}">
                  <a14:compatExt spid="_x0000_s67598"/>
                </a:ext>
                <a:ext uri="{FF2B5EF4-FFF2-40B4-BE49-F238E27FC236}">
                  <a16:creationId xmlns:a16="http://schemas.microsoft.com/office/drawing/2014/main" id="{00000000-0008-0000-0600-00000E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171450</xdr:colOff>
      <xdr:row>16</xdr:row>
      <xdr:rowOff>190500</xdr:rowOff>
    </xdr:from>
    <xdr:to>
      <xdr:col>8</xdr:col>
      <xdr:colOff>158750</xdr:colOff>
      <xdr:row>18</xdr:row>
      <xdr:rowOff>247650</xdr:rowOff>
    </xdr:to>
    <xdr:sp macro="" textlink="">
      <xdr:nvSpPr>
        <xdr:cNvPr id="2" name="矢印: 左 1">
          <a:extLst>
            <a:ext uri="{FF2B5EF4-FFF2-40B4-BE49-F238E27FC236}">
              <a16:creationId xmlns:a16="http://schemas.microsoft.com/office/drawing/2014/main" id="{5161384B-DA1B-5BCF-F91D-AB9FBD5D6F24}"/>
            </a:ext>
          </a:extLst>
        </xdr:cNvPr>
        <xdr:cNvSpPr/>
      </xdr:nvSpPr>
      <xdr:spPr>
        <a:xfrm>
          <a:off x="6400800" y="4610100"/>
          <a:ext cx="2336800" cy="666750"/>
        </a:xfrm>
        <a:prstGeom prst="leftArrow">
          <a:avLst/>
        </a:prstGeom>
        <a:solidFill>
          <a:schemeClr val="accent1"/>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kumimoji="1" lang="ja-JP" altLang="en-US" sz="1100" kern="1200"/>
            <a:t>機器種別ごとに記載ください。</a:t>
          </a:r>
          <a:endParaRPr kumimoji="1" lang="en-US" altLang="ja-JP" sz="1100" kern="1200"/>
        </a:p>
        <a:p>
          <a:pPr algn="l"/>
          <a:endParaRPr kumimoji="1" lang="ja-JP" altLang="en-US" sz="1100" kern="12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215900</xdr:colOff>
          <xdr:row>8</xdr:row>
          <xdr:rowOff>215900</xdr:rowOff>
        </xdr:from>
        <xdr:to>
          <xdr:col>1</xdr:col>
          <xdr:colOff>88900</xdr:colOff>
          <xdr:row>10</xdr:row>
          <xdr:rowOff>12700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9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6350</xdr:rowOff>
        </xdr:from>
        <xdr:to>
          <xdr:col>1</xdr:col>
          <xdr:colOff>57150</xdr:colOff>
          <xdr:row>15</xdr:row>
          <xdr:rowOff>38100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9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19</xdr:row>
          <xdr:rowOff>6350</xdr:rowOff>
        </xdr:from>
        <xdr:to>
          <xdr:col>1</xdr:col>
          <xdr:colOff>114300</xdr:colOff>
          <xdr:row>20</xdr:row>
          <xdr:rowOff>38100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9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23</xdr:row>
          <xdr:rowOff>6350</xdr:rowOff>
        </xdr:from>
        <xdr:to>
          <xdr:col>1</xdr:col>
          <xdr:colOff>114300</xdr:colOff>
          <xdr:row>24</xdr:row>
          <xdr:rowOff>38100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9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10</xdr:col>
      <xdr:colOff>104775</xdr:colOff>
      <xdr:row>26</xdr:row>
      <xdr:rowOff>0</xdr:rowOff>
    </xdr:from>
    <xdr:to>
      <xdr:col>13</xdr:col>
      <xdr:colOff>123825</xdr:colOff>
      <xdr:row>28</xdr:row>
      <xdr:rowOff>0</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1831975" y="5943600"/>
          <a:ext cx="51435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104775</xdr:colOff>
      <xdr:row>29</xdr:row>
      <xdr:rowOff>0</xdr:rowOff>
    </xdr:from>
    <xdr:to>
      <xdr:col>13</xdr:col>
      <xdr:colOff>123825</xdr:colOff>
      <xdr:row>31</xdr:row>
      <xdr:rowOff>0</xdr:rowOff>
    </xdr:to>
    <xdr:sp macro="" textlink="">
      <xdr:nvSpPr>
        <xdr:cNvPr id="2" name="大かっこ 1">
          <a:extLst>
            <a:ext uri="{FF2B5EF4-FFF2-40B4-BE49-F238E27FC236}">
              <a16:creationId xmlns:a16="http://schemas.microsoft.com/office/drawing/2014/main" id="{00000000-0008-0000-0C00-000002000000}"/>
            </a:ext>
          </a:extLst>
        </xdr:cNvPr>
        <xdr:cNvSpPr/>
      </xdr:nvSpPr>
      <xdr:spPr>
        <a:xfrm>
          <a:off x="1831975" y="6629400"/>
          <a:ext cx="571500" cy="45720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24</xdr:row>
          <xdr:rowOff>0</xdr:rowOff>
        </xdr:from>
        <xdr:to>
          <xdr:col>4</xdr:col>
          <xdr:colOff>0</xdr:colOff>
          <xdr:row>24</xdr:row>
          <xdr:rowOff>266700</xdr:rowOff>
        </xdr:to>
        <xdr:sp macro="" textlink="">
          <xdr:nvSpPr>
            <xdr:cNvPr id="68609" name="Check Box 3" hidden="1">
              <a:extLst>
                <a:ext uri="{63B3BB69-23CF-44E3-9099-C40C66FF867C}">
                  <a14:compatExt spid="_x0000_s68609"/>
                </a:ext>
                <a:ext uri="{FF2B5EF4-FFF2-40B4-BE49-F238E27FC236}">
                  <a16:creationId xmlns:a16="http://schemas.microsoft.com/office/drawing/2014/main" id="{00000000-0008-0000-0E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0</xdr:rowOff>
        </xdr:from>
        <xdr:to>
          <xdr:col>4</xdr:col>
          <xdr:colOff>0</xdr:colOff>
          <xdr:row>24</xdr:row>
          <xdr:rowOff>266700</xdr:rowOff>
        </xdr:to>
        <xdr:sp macro="" textlink="">
          <xdr:nvSpPr>
            <xdr:cNvPr id="68610" name="Check Box 4" hidden="1">
              <a:extLst>
                <a:ext uri="{63B3BB69-23CF-44E3-9099-C40C66FF867C}">
                  <a14:compatExt spid="_x0000_s68610"/>
                </a:ext>
                <a:ext uri="{FF2B5EF4-FFF2-40B4-BE49-F238E27FC236}">
                  <a16:creationId xmlns:a16="http://schemas.microsoft.com/office/drawing/2014/main" id="{00000000-0008-0000-0E00-000002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24</xdr:row>
          <xdr:rowOff>0</xdr:rowOff>
        </xdr:from>
        <xdr:to>
          <xdr:col>22</xdr:col>
          <xdr:colOff>88900</xdr:colOff>
          <xdr:row>24</xdr:row>
          <xdr:rowOff>266700</xdr:rowOff>
        </xdr:to>
        <xdr:sp macro="" textlink="">
          <xdr:nvSpPr>
            <xdr:cNvPr id="68611" name="Check Box 5" hidden="1">
              <a:extLst>
                <a:ext uri="{63B3BB69-23CF-44E3-9099-C40C66FF867C}">
                  <a14:compatExt spid="_x0000_s68611"/>
                </a:ext>
                <a:ext uri="{FF2B5EF4-FFF2-40B4-BE49-F238E27FC236}">
                  <a16:creationId xmlns:a16="http://schemas.microsoft.com/office/drawing/2014/main" id="{00000000-0008-0000-0E00-000003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0</xdr:rowOff>
        </xdr:from>
        <xdr:to>
          <xdr:col>33</xdr:col>
          <xdr:colOff>184150</xdr:colOff>
          <xdr:row>24</xdr:row>
          <xdr:rowOff>266700</xdr:rowOff>
        </xdr:to>
        <xdr:sp macro="" textlink="">
          <xdr:nvSpPr>
            <xdr:cNvPr id="68612" name="Check Box 6" hidden="1">
              <a:extLst>
                <a:ext uri="{63B3BB69-23CF-44E3-9099-C40C66FF867C}">
                  <a14:compatExt spid="_x0000_s68612"/>
                </a:ext>
                <a:ext uri="{FF2B5EF4-FFF2-40B4-BE49-F238E27FC236}">
                  <a16:creationId xmlns:a16="http://schemas.microsoft.com/office/drawing/2014/main" id="{00000000-0008-0000-0E00-000004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0</xdr:rowOff>
        </xdr:from>
        <xdr:to>
          <xdr:col>4</xdr:col>
          <xdr:colOff>0</xdr:colOff>
          <xdr:row>24</xdr:row>
          <xdr:rowOff>266700</xdr:rowOff>
        </xdr:to>
        <xdr:sp macro="" textlink="">
          <xdr:nvSpPr>
            <xdr:cNvPr id="68613" name="Check Box 7" hidden="1">
              <a:extLst>
                <a:ext uri="{63B3BB69-23CF-44E3-9099-C40C66FF867C}">
                  <a14:compatExt spid="_x0000_s68613"/>
                </a:ext>
                <a:ext uri="{FF2B5EF4-FFF2-40B4-BE49-F238E27FC236}">
                  <a16:creationId xmlns:a16="http://schemas.microsoft.com/office/drawing/2014/main" id="{00000000-0008-0000-0E00-000005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0</xdr:rowOff>
        </xdr:from>
        <xdr:to>
          <xdr:col>4</xdr:col>
          <xdr:colOff>0</xdr:colOff>
          <xdr:row>24</xdr:row>
          <xdr:rowOff>266700</xdr:rowOff>
        </xdr:to>
        <xdr:sp macro="" textlink="">
          <xdr:nvSpPr>
            <xdr:cNvPr id="68614" name="Check Box 8" hidden="1">
              <a:extLst>
                <a:ext uri="{63B3BB69-23CF-44E3-9099-C40C66FF867C}">
                  <a14:compatExt spid="_x0000_s68614"/>
                </a:ext>
                <a:ext uri="{FF2B5EF4-FFF2-40B4-BE49-F238E27FC236}">
                  <a16:creationId xmlns:a16="http://schemas.microsoft.com/office/drawing/2014/main" id="{00000000-0008-0000-0E00-000006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24</xdr:row>
          <xdr:rowOff>0</xdr:rowOff>
        </xdr:from>
        <xdr:to>
          <xdr:col>16</xdr:col>
          <xdr:colOff>0</xdr:colOff>
          <xdr:row>24</xdr:row>
          <xdr:rowOff>266700</xdr:rowOff>
        </xdr:to>
        <xdr:sp macro="" textlink="">
          <xdr:nvSpPr>
            <xdr:cNvPr id="68615" name="Check Box 9" hidden="1">
              <a:extLst>
                <a:ext uri="{63B3BB69-23CF-44E3-9099-C40C66FF867C}">
                  <a14:compatExt spid="_x0000_s68615"/>
                </a:ext>
                <a:ext uri="{FF2B5EF4-FFF2-40B4-BE49-F238E27FC236}">
                  <a16:creationId xmlns:a16="http://schemas.microsoft.com/office/drawing/2014/main" id="{00000000-0008-0000-0E00-000007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24</xdr:row>
          <xdr:rowOff>0</xdr:rowOff>
        </xdr:from>
        <xdr:to>
          <xdr:col>28</xdr:col>
          <xdr:colOff>0</xdr:colOff>
          <xdr:row>24</xdr:row>
          <xdr:rowOff>266700</xdr:rowOff>
        </xdr:to>
        <xdr:sp macro="" textlink="">
          <xdr:nvSpPr>
            <xdr:cNvPr id="68616" name="Check Box 10" hidden="1">
              <a:extLst>
                <a:ext uri="{63B3BB69-23CF-44E3-9099-C40C66FF867C}">
                  <a14:compatExt spid="_x0000_s68616"/>
                </a:ext>
                <a:ext uri="{FF2B5EF4-FFF2-40B4-BE49-F238E27FC236}">
                  <a16:creationId xmlns:a16="http://schemas.microsoft.com/office/drawing/2014/main" id="{00000000-0008-0000-0E00-000008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0</xdr:rowOff>
        </xdr:from>
        <xdr:to>
          <xdr:col>33</xdr:col>
          <xdr:colOff>184150</xdr:colOff>
          <xdr:row>24</xdr:row>
          <xdr:rowOff>266700</xdr:rowOff>
        </xdr:to>
        <xdr:sp macro="" textlink="">
          <xdr:nvSpPr>
            <xdr:cNvPr id="68617" name="Check Box 11" hidden="1">
              <a:extLst>
                <a:ext uri="{63B3BB69-23CF-44E3-9099-C40C66FF867C}">
                  <a14:compatExt spid="_x0000_s68617"/>
                </a:ext>
                <a:ext uri="{FF2B5EF4-FFF2-40B4-BE49-F238E27FC236}">
                  <a16:creationId xmlns:a16="http://schemas.microsoft.com/office/drawing/2014/main" id="{00000000-0008-0000-0E00-000009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0</xdr:rowOff>
        </xdr:from>
        <xdr:to>
          <xdr:col>4</xdr:col>
          <xdr:colOff>0</xdr:colOff>
          <xdr:row>24</xdr:row>
          <xdr:rowOff>266700</xdr:rowOff>
        </xdr:to>
        <xdr:sp macro="" textlink="">
          <xdr:nvSpPr>
            <xdr:cNvPr id="68618" name="Check Box 12" hidden="1">
              <a:extLst>
                <a:ext uri="{63B3BB69-23CF-44E3-9099-C40C66FF867C}">
                  <a14:compatExt spid="_x0000_s68618"/>
                </a:ext>
                <a:ext uri="{FF2B5EF4-FFF2-40B4-BE49-F238E27FC236}">
                  <a16:creationId xmlns:a16="http://schemas.microsoft.com/office/drawing/2014/main" id="{00000000-0008-0000-0E00-00000A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24</xdr:row>
          <xdr:rowOff>0</xdr:rowOff>
        </xdr:from>
        <xdr:to>
          <xdr:col>16</xdr:col>
          <xdr:colOff>0</xdr:colOff>
          <xdr:row>24</xdr:row>
          <xdr:rowOff>266700</xdr:rowOff>
        </xdr:to>
        <xdr:sp macro="" textlink="">
          <xdr:nvSpPr>
            <xdr:cNvPr id="68619" name="Check Box 13" hidden="1">
              <a:extLst>
                <a:ext uri="{63B3BB69-23CF-44E3-9099-C40C66FF867C}">
                  <a14:compatExt spid="_x0000_s68619"/>
                </a:ext>
                <a:ext uri="{FF2B5EF4-FFF2-40B4-BE49-F238E27FC236}">
                  <a16:creationId xmlns:a16="http://schemas.microsoft.com/office/drawing/2014/main" id="{00000000-0008-0000-0E00-00000B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31750</xdr:colOff>
          <xdr:row>24</xdr:row>
          <xdr:rowOff>0</xdr:rowOff>
        </xdr:from>
        <xdr:to>
          <xdr:col>28</xdr:col>
          <xdr:colOff>0</xdr:colOff>
          <xdr:row>24</xdr:row>
          <xdr:rowOff>266700</xdr:rowOff>
        </xdr:to>
        <xdr:sp macro="" textlink="">
          <xdr:nvSpPr>
            <xdr:cNvPr id="68620" name="Check Box 14" hidden="1">
              <a:extLst>
                <a:ext uri="{63B3BB69-23CF-44E3-9099-C40C66FF867C}">
                  <a14:compatExt spid="_x0000_s68620"/>
                </a:ext>
                <a:ext uri="{FF2B5EF4-FFF2-40B4-BE49-F238E27FC236}">
                  <a16:creationId xmlns:a16="http://schemas.microsoft.com/office/drawing/2014/main" id="{00000000-0008-0000-0E00-00000C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0</xdr:rowOff>
        </xdr:from>
        <xdr:to>
          <xdr:col>33</xdr:col>
          <xdr:colOff>184150</xdr:colOff>
          <xdr:row>24</xdr:row>
          <xdr:rowOff>266700</xdr:rowOff>
        </xdr:to>
        <xdr:sp macro="" textlink="">
          <xdr:nvSpPr>
            <xdr:cNvPr id="68621" name="Check Box 15" hidden="1">
              <a:extLst>
                <a:ext uri="{63B3BB69-23CF-44E3-9099-C40C66FF867C}">
                  <a14:compatExt spid="_x0000_s68621"/>
                </a:ext>
                <a:ext uri="{FF2B5EF4-FFF2-40B4-BE49-F238E27FC236}">
                  <a16:creationId xmlns:a16="http://schemas.microsoft.com/office/drawing/2014/main" id="{00000000-0008-0000-0E00-00000D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xdr:row>
          <xdr:rowOff>0</xdr:rowOff>
        </xdr:from>
        <xdr:to>
          <xdr:col>4</xdr:col>
          <xdr:colOff>0</xdr:colOff>
          <xdr:row>24</xdr:row>
          <xdr:rowOff>266700</xdr:rowOff>
        </xdr:to>
        <xdr:sp macro="" textlink="">
          <xdr:nvSpPr>
            <xdr:cNvPr id="68622" name="Check Box 16" hidden="1">
              <a:extLst>
                <a:ext uri="{63B3BB69-23CF-44E3-9099-C40C66FF867C}">
                  <a14:compatExt spid="_x0000_s68622"/>
                </a:ext>
                <a:ext uri="{FF2B5EF4-FFF2-40B4-BE49-F238E27FC236}">
                  <a16:creationId xmlns:a16="http://schemas.microsoft.com/office/drawing/2014/main" id="{00000000-0008-0000-0E00-00000E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35</xdr:col>
      <xdr:colOff>98425</xdr:colOff>
      <xdr:row>33</xdr:row>
      <xdr:rowOff>171450</xdr:rowOff>
    </xdr:from>
    <xdr:to>
      <xdr:col>38</xdr:col>
      <xdr:colOff>38100</xdr:colOff>
      <xdr:row>34</xdr:row>
      <xdr:rowOff>209550</xdr:rowOff>
    </xdr:to>
    <xdr:sp macro="" textlink="">
      <xdr:nvSpPr>
        <xdr:cNvPr id="2" name="楕円 1">
          <a:extLst>
            <a:ext uri="{FF2B5EF4-FFF2-40B4-BE49-F238E27FC236}">
              <a16:creationId xmlns:a16="http://schemas.microsoft.com/office/drawing/2014/main" id="{00000000-0008-0000-1100-000002000000}"/>
            </a:ext>
          </a:extLst>
        </xdr:cNvPr>
        <xdr:cNvSpPr/>
      </xdr:nvSpPr>
      <xdr:spPr>
        <a:xfrm>
          <a:off x="6880225" y="7791450"/>
          <a:ext cx="434975"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3" Type="http://schemas.openxmlformats.org/officeDocument/2006/relationships/vmlDrawing" Target="../drawings/vmlDrawing6.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8.xml"/><Relationship Id="rId16" Type="http://schemas.openxmlformats.org/officeDocument/2006/relationships/ctrlProp" Target="../ctrlProps/ctrlProp45.xml"/><Relationship Id="rId1" Type="http://schemas.openxmlformats.org/officeDocument/2006/relationships/printerSettings" Target="../printerSettings/printerSettings15.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3.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3.xml"/><Relationship Id="rId16" Type="http://schemas.openxmlformats.org/officeDocument/2006/relationships/ctrlProp" Target="../ctrlProps/ctrlProp27.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11D30-E2DF-45B7-8D10-738C3ACE0FC5}">
  <sheetPr>
    <tabColor rgb="FFFFC000"/>
    <pageSetUpPr fitToPage="1"/>
  </sheetPr>
  <dimension ref="B2:B54"/>
  <sheetViews>
    <sheetView tabSelected="1" view="pageBreakPreview" zoomScaleNormal="60" zoomScaleSheetLayoutView="100" workbookViewId="0">
      <selection activeCell="X22" sqref="X22"/>
    </sheetView>
  </sheetViews>
  <sheetFormatPr defaultRowHeight="18.75" customHeight="1"/>
  <cols>
    <col min="1" max="1" width="2.6640625" style="42" customWidth="1"/>
    <col min="2" max="10" width="8.6640625" style="42"/>
    <col min="11" max="11" width="4.6640625" style="42" customWidth="1"/>
    <col min="12" max="16384" width="8.6640625" style="42"/>
  </cols>
  <sheetData>
    <row r="2" spans="2:2" ht="18.75" customHeight="1">
      <c r="B2" s="200" t="s">
        <v>213</v>
      </c>
    </row>
    <row r="4" spans="2:2" ht="18.75" customHeight="1">
      <c r="B4" s="200" t="s">
        <v>214</v>
      </c>
    </row>
    <row r="6" spans="2:2" ht="18.75" customHeight="1">
      <c r="B6" s="200" t="s">
        <v>215</v>
      </c>
    </row>
    <row r="7" spans="2:2" ht="18.75" customHeight="1">
      <c r="B7" s="200" t="s">
        <v>216</v>
      </c>
    </row>
    <row r="9" spans="2:2" ht="18.75" customHeight="1">
      <c r="B9" s="200" t="s">
        <v>665</v>
      </c>
    </row>
    <row r="10" spans="2:2" ht="18.75" customHeight="1">
      <c r="B10" s="200" t="s">
        <v>666</v>
      </c>
    </row>
    <row r="11" spans="2:2" ht="18.75" customHeight="1">
      <c r="B11" s="200" t="s">
        <v>217</v>
      </c>
    </row>
    <row r="14" spans="2:2" ht="18.75" customHeight="1">
      <c r="B14" s="200" t="s">
        <v>218</v>
      </c>
    </row>
    <row r="15" spans="2:2" ht="18.75" customHeight="1">
      <c r="B15" s="200" t="s">
        <v>219</v>
      </c>
    </row>
    <row r="16" spans="2:2" ht="18.75" customHeight="1">
      <c r="B16" s="200" t="s">
        <v>220</v>
      </c>
    </row>
    <row r="17" spans="2:2" ht="18.75" customHeight="1">
      <c r="B17" s="200" t="s">
        <v>221</v>
      </c>
    </row>
    <row r="19" spans="2:2" ht="18.75" customHeight="1">
      <c r="B19" s="201" t="s">
        <v>573</v>
      </c>
    </row>
    <row r="54" ht="24" customHeight="1"/>
  </sheetData>
  <phoneticPr fontId="1"/>
  <pageMargins left="0.7" right="0.7" top="0.75" bottom="0.75" header="0.3" footer="0.3"/>
  <pageSetup paperSize="9" scale="51"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2C51-183D-49D0-A564-3729FA1D2CA6}">
  <sheetPr>
    <tabColor theme="8" tint="0.39997558519241921"/>
    <pageSetUpPr fitToPage="1"/>
  </sheetPr>
  <dimension ref="A1:BM54"/>
  <sheetViews>
    <sheetView showZeros="0" view="pageBreakPreview" zoomScaleNormal="100" zoomScaleSheetLayoutView="100" workbookViewId="0">
      <selection activeCell="O14" sqref="O14"/>
    </sheetView>
  </sheetViews>
  <sheetFormatPr defaultColWidth="8.25" defaultRowHeight="18" customHeight="1"/>
  <cols>
    <col min="1" max="1" width="6" style="109" customWidth="1"/>
    <col min="2" max="35" width="2.58203125" style="44" customWidth="1"/>
    <col min="36" max="73" width="2.25" style="44" customWidth="1"/>
    <col min="74" max="16384" width="8.25" style="44"/>
  </cols>
  <sheetData>
    <row r="1" spans="1:65" ht="18" customHeight="1">
      <c r="A1" s="43" t="s">
        <v>311</v>
      </c>
    </row>
    <row r="2" spans="1:65" ht="18" customHeight="1">
      <c r="B2" s="43"/>
      <c r="AH2" s="217" t="s">
        <v>680</v>
      </c>
    </row>
    <row r="3" spans="1:65" ht="18" customHeight="1">
      <c r="B3" s="43"/>
      <c r="Q3" s="51" t="s">
        <v>312</v>
      </c>
    </row>
    <row r="4" spans="1:65" s="45" customFormat="1" ht="18" customHeight="1">
      <c r="A4" s="110"/>
      <c r="B4" s="50"/>
      <c r="C4" s="50"/>
      <c r="D4" s="50"/>
      <c r="E4" s="54"/>
      <c r="F4" s="54"/>
      <c r="G4" s="54"/>
      <c r="H4" s="54"/>
      <c r="I4" s="54"/>
      <c r="J4" s="54"/>
      <c r="K4" s="54"/>
      <c r="L4" s="54"/>
      <c r="M4" s="54"/>
      <c r="N4" s="54"/>
      <c r="P4" s="54"/>
      <c r="R4" s="54"/>
      <c r="S4" s="54"/>
      <c r="T4" s="54"/>
      <c r="U4" s="54"/>
      <c r="V4" s="54"/>
      <c r="W4" s="54"/>
      <c r="X4" s="54"/>
      <c r="Y4" s="54"/>
      <c r="Z4" s="54"/>
      <c r="AA4" s="54"/>
      <c r="AB4" s="54"/>
      <c r="AC4" s="54"/>
      <c r="AD4" s="50"/>
      <c r="AE4" s="50"/>
      <c r="AF4" s="50"/>
      <c r="AG4" s="50"/>
      <c r="AH4" s="44"/>
      <c r="AI4" s="53"/>
    </row>
    <row r="5" spans="1:65" s="45" customFormat="1" ht="18" customHeight="1">
      <c r="A5" s="110"/>
      <c r="B5" s="50"/>
      <c r="C5" s="44" t="s">
        <v>313</v>
      </c>
      <c r="D5" s="50"/>
      <c r="E5" s="44">
        <v>7</v>
      </c>
      <c r="F5" s="44" t="s">
        <v>490</v>
      </c>
      <c r="G5" s="54"/>
      <c r="H5" s="54"/>
      <c r="I5" s="54"/>
      <c r="J5" s="54"/>
      <c r="K5" s="54"/>
      <c r="L5" s="54"/>
      <c r="M5" s="54"/>
      <c r="N5" s="54"/>
      <c r="P5" s="54"/>
      <c r="Q5" s="51"/>
      <c r="R5" s="54"/>
      <c r="S5" s="54"/>
      <c r="T5" s="54"/>
      <c r="U5" s="54"/>
      <c r="V5" s="54"/>
      <c r="W5" s="54"/>
      <c r="X5" s="54"/>
      <c r="Y5" s="54"/>
      <c r="Z5" s="54"/>
      <c r="AA5" s="54"/>
      <c r="AB5" s="54"/>
      <c r="AC5" s="54"/>
      <c r="AD5" s="50"/>
      <c r="AE5" s="50"/>
      <c r="AF5" s="50"/>
      <c r="AG5" s="50"/>
      <c r="AH5" s="44"/>
      <c r="AI5" s="55" t="s">
        <v>574</v>
      </c>
    </row>
    <row r="6" spans="1:65" ht="18" customHeight="1">
      <c r="B6" s="44" t="s">
        <v>314</v>
      </c>
      <c r="C6" s="78"/>
      <c r="D6" s="79"/>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51"/>
      <c r="AI6" s="51"/>
    </row>
    <row r="8" spans="1:65" ht="18" customHeight="1">
      <c r="Q8" s="44" t="s">
        <v>238</v>
      </c>
    </row>
    <row r="10" spans="1:65" ht="18" customHeight="1">
      <c r="B10" s="44" t="s">
        <v>315</v>
      </c>
    </row>
    <row r="11" spans="1:65" s="45" customFormat="1" ht="18" customHeight="1">
      <c r="A11" s="110"/>
      <c r="B11" s="44"/>
      <c r="C11" s="44"/>
      <c r="D11" s="44" t="s">
        <v>316</v>
      </c>
      <c r="E11" s="44"/>
      <c r="F11" s="44"/>
      <c r="G11" s="44"/>
      <c r="H11" s="44"/>
      <c r="I11" s="44"/>
      <c r="J11" s="44"/>
      <c r="K11" s="44"/>
      <c r="L11" s="44"/>
      <c r="M11" s="44"/>
      <c r="N11" s="44"/>
      <c r="O11" s="44"/>
      <c r="P11" s="44"/>
      <c r="R11" s="44"/>
      <c r="S11" s="44"/>
      <c r="T11" s="44"/>
      <c r="U11" s="44"/>
      <c r="V11" s="44"/>
      <c r="W11" s="44"/>
      <c r="X11" s="44"/>
      <c r="Y11" s="44"/>
      <c r="Z11" s="44"/>
      <c r="AA11" s="44"/>
      <c r="AB11" s="44"/>
      <c r="AC11" s="44"/>
      <c r="AD11" s="44"/>
      <c r="AE11" s="44"/>
      <c r="AF11" s="44"/>
      <c r="AG11" s="44"/>
      <c r="AH11" s="44"/>
      <c r="AI11" s="44"/>
      <c r="AJ11" s="44"/>
    </row>
    <row r="12" spans="1:65" ht="18" customHeight="1">
      <c r="B12" s="51"/>
      <c r="C12" s="44" t="s">
        <v>317</v>
      </c>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row>
    <row r="13" spans="1:65" ht="18" customHeight="1">
      <c r="C13" s="44" t="s">
        <v>318</v>
      </c>
    </row>
    <row r="14" spans="1:65" ht="18" customHeight="1">
      <c r="AH14" s="48"/>
    </row>
    <row r="15" spans="1:65" ht="18" customHeight="1">
      <c r="B15" s="44" t="s">
        <v>319</v>
      </c>
      <c r="AI15" s="552"/>
      <c r="AJ15" s="552"/>
      <c r="AK15" s="552"/>
      <c r="AL15" s="552"/>
      <c r="AM15" s="552"/>
      <c r="AN15" s="552"/>
      <c r="AO15" s="552"/>
      <c r="AP15" s="552"/>
      <c r="AQ15" s="552"/>
      <c r="AR15" s="552"/>
      <c r="AS15" s="552"/>
      <c r="AT15" s="552"/>
      <c r="AU15" s="552"/>
      <c r="AV15" s="552"/>
      <c r="AW15" s="552"/>
      <c r="AX15" s="552"/>
      <c r="AY15" s="552"/>
      <c r="AZ15" s="552"/>
      <c r="BA15" s="552"/>
      <c r="BB15" s="552"/>
      <c r="BC15" s="552"/>
      <c r="BD15" s="552"/>
      <c r="BE15" s="552"/>
      <c r="BF15" s="552"/>
      <c r="BG15" s="552"/>
      <c r="BH15" s="552"/>
      <c r="BI15" s="552"/>
      <c r="BJ15" s="552"/>
      <c r="BK15" s="552"/>
      <c r="BL15" s="552"/>
      <c r="BM15" s="552"/>
    </row>
    <row r="16" spans="1:65" ht="18" customHeight="1">
      <c r="D16" s="44" t="s">
        <v>320</v>
      </c>
      <c r="AI16" s="552"/>
      <c r="AJ16" s="552"/>
      <c r="AK16" s="552"/>
      <c r="AL16" s="552"/>
      <c r="AM16" s="552"/>
      <c r="AN16" s="552"/>
      <c r="AO16" s="552"/>
      <c r="AP16" s="552"/>
      <c r="AQ16" s="552"/>
      <c r="AR16" s="552"/>
      <c r="AS16" s="552"/>
      <c r="AT16" s="552"/>
      <c r="AU16" s="552"/>
      <c r="AV16" s="552"/>
      <c r="AW16" s="552"/>
      <c r="AX16" s="552"/>
      <c r="AY16" s="552"/>
      <c r="AZ16" s="552"/>
      <c r="BA16" s="552"/>
      <c r="BB16" s="552"/>
      <c r="BC16" s="552"/>
      <c r="BD16" s="552"/>
      <c r="BE16" s="552"/>
      <c r="BF16" s="552"/>
      <c r="BG16" s="552"/>
      <c r="BH16" s="552"/>
      <c r="BI16" s="552"/>
      <c r="BJ16" s="552"/>
      <c r="BK16" s="552"/>
      <c r="BL16" s="552"/>
      <c r="BM16" s="552"/>
    </row>
    <row r="17" spans="1:65" ht="18" customHeight="1">
      <c r="C17" s="44" t="s">
        <v>321</v>
      </c>
      <c r="AI17" s="552"/>
      <c r="AJ17" s="552"/>
      <c r="AK17" s="552"/>
      <c r="AL17" s="552"/>
      <c r="AM17" s="552"/>
      <c r="AN17" s="552"/>
      <c r="AO17" s="552"/>
      <c r="AP17" s="552"/>
      <c r="AQ17" s="552"/>
      <c r="AR17" s="552"/>
      <c r="AS17" s="552"/>
      <c r="AT17" s="552"/>
      <c r="AU17" s="552"/>
      <c r="AV17" s="552"/>
      <c r="AW17" s="552"/>
      <c r="AX17" s="552"/>
      <c r="AY17" s="552"/>
      <c r="AZ17" s="552"/>
      <c r="BA17" s="552"/>
      <c r="BB17" s="552"/>
      <c r="BC17" s="552"/>
      <c r="BD17" s="552"/>
      <c r="BE17" s="552"/>
      <c r="BF17" s="552"/>
      <c r="BG17" s="552"/>
      <c r="BH17" s="552"/>
      <c r="BI17" s="552"/>
      <c r="BJ17" s="552"/>
      <c r="BK17" s="552"/>
      <c r="BL17" s="552"/>
      <c r="BM17" s="552"/>
    </row>
    <row r="18" spans="1:65" ht="18" customHeight="1">
      <c r="C18" s="44" t="s">
        <v>322</v>
      </c>
    </row>
    <row r="19" spans="1:65" ht="18" customHeight="1">
      <c r="A19" s="323"/>
      <c r="AJ19" s="80"/>
    </row>
    <row r="20" spans="1:65" ht="18" customHeight="1">
      <c r="B20" s="44" t="s">
        <v>323</v>
      </c>
      <c r="AJ20" s="81"/>
    </row>
    <row r="21" spans="1:65" ht="18" customHeight="1">
      <c r="D21" s="44" t="s">
        <v>324</v>
      </c>
    </row>
    <row r="22" spans="1:65" s="109" customFormat="1" ht="18" customHeight="1">
      <c r="C22" s="109" t="s">
        <v>575</v>
      </c>
    </row>
    <row r="24" spans="1:65" ht="18" customHeight="1">
      <c r="B24" s="44" t="s">
        <v>325</v>
      </c>
    </row>
    <row r="25" spans="1:65" ht="18" customHeight="1">
      <c r="D25" s="44" t="s">
        <v>326</v>
      </c>
    </row>
    <row r="29" spans="1:65" ht="18" customHeight="1">
      <c r="C29" s="553" t="str">
        <f>'（様式第1号）交付申請書'!$AA$3</f>
        <v>令和　年　　月　　日</v>
      </c>
      <c r="D29" s="553"/>
      <c r="E29" s="553"/>
      <c r="F29" s="553"/>
      <c r="G29" s="553"/>
      <c r="H29" s="553"/>
      <c r="I29" s="553"/>
      <c r="J29" s="553"/>
      <c r="K29" s="553"/>
    </row>
    <row r="30" spans="1:65" ht="18" customHeight="1">
      <c r="M30" s="554" t="s">
        <v>230</v>
      </c>
      <c r="N30" s="554"/>
      <c r="O30" s="554"/>
      <c r="P30" s="554"/>
      <c r="Q30" s="554"/>
      <c r="R30" s="554"/>
      <c r="S30" s="555">
        <f>'（様式第1号）交付申請書'!$X$9</f>
        <v>0</v>
      </c>
      <c r="T30" s="555"/>
      <c r="U30" s="555"/>
      <c r="V30" s="555"/>
      <c r="W30" s="555"/>
      <c r="X30" s="555"/>
      <c r="Y30" s="555"/>
      <c r="Z30" s="555"/>
      <c r="AA30" s="555"/>
      <c r="AB30" s="555"/>
      <c r="AC30" s="555"/>
      <c r="AH30" s="44" t="s">
        <v>327</v>
      </c>
    </row>
    <row r="31" spans="1:65" ht="18" customHeight="1">
      <c r="M31" s="554" t="s">
        <v>231</v>
      </c>
      <c r="N31" s="554"/>
      <c r="O31" s="554"/>
      <c r="P31" s="554"/>
      <c r="Q31" s="554"/>
      <c r="R31" s="554"/>
      <c r="S31" s="555">
        <f>'（様式第1号）交付申請書'!$X$10</f>
        <v>0</v>
      </c>
      <c r="T31" s="555"/>
      <c r="U31" s="555"/>
      <c r="V31" s="555"/>
      <c r="W31" s="555"/>
      <c r="X31" s="555"/>
      <c r="Y31" s="555"/>
      <c r="Z31" s="555"/>
      <c r="AA31" s="555"/>
      <c r="AB31" s="555"/>
      <c r="AC31" s="555"/>
      <c r="AH31" s="44" t="s">
        <v>327</v>
      </c>
    </row>
    <row r="32" spans="1:65" ht="18" customHeight="1">
      <c r="V32" s="45"/>
    </row>
    <row r="33" spans="22:22" ht="18" customHeight="1">
      <c r="V33" s="45"/>
    </row>
    <row r="54" ht="24" customHeight="1"/>
  </sheetData>
  <mergeCells count="6">
    <mergeCell ref="AI15:BM17"/>
    <mergeCell ref="C29:K29"/>
    <mergeCell ref="M30:R30"/>
    <mergeCell ref="S30:AC30"/>
    <mergeCell ref="M31:R31"/>
    <mergeCell ref="S31:AC31"/>
  </mergeCells>
  <phoneticPr fontId="1"/>
  <pageMargins left="0.7" right="0.7" top="0.75" bottom="0.75" header="0.3" footer="0.3"/>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0178" r:id="rId4" name="Check Box 2">
              <controlPr defaultSize="0" autoFill="0" autoLine="0" autoPict="0">
                <anchor moveWithCells="1">
                  <from>
                    <xdr:col>0</xdr:col>
                    <xdr:colOff>215900</xdr:colOff>
                    <xdr:row>8</xdr:row>
                    <xdr:rowOff>215900</xdr:rowOff>
                  </from>
                  <to>
                    <xdr:col>1</xdr:col>
                    <xdr:colOff>88900</xdr:colOff>
                    <xdr:row>10</xdr:row>
                    <xdr:rowOff>12700</xdr:rowOff>
                  </to>
                </anchor>
              </controlPr>
            </control>
          </mc:Choice>
        </mc:AlternateContent>
        <mc:AlternateContent xmlns:mc="http://schemas.openxmlformats.org/markup-compatibility/2006">
          <mc:Choice Requires="x14">
            <control shapeId="50179" r:id="rId5" name="Check Box 3">
              <controlPr defaultSize="0" autoFill="0" autoLine="0" autoPict="0">
                <anchor moveWithCells="1">
                  <from>
                    <xdr:col>0</xdr:col>
                    <xdr:colOff>190500</xdr:colOff>
                    <xdr:row>14</xdr:row>
                    <xdr:rowOff>6350</xdr:rowOff>
                  </from>
                  <to>
                    <xdr:col>1</xdr:col>
                    <xdr:colOff>57150</xdr:colOff>
                    <xdr:row>15</xdr:row>
                    <xdr:rowOff>38100</xdr:rowOff>
                  </to>
                </anchor>
              </controlPr>
            </control>
          </mc:Choice>
        </mc:AlternateContent>
        <mc:AlternateContent xmlns:mc="http://schemas.openxmlformats.org/markup-compatibility/2006">
          <mc:Choice Requires="x14">
            <control shapeId="50180" r:id="rId6" name="Check Box 4">
              <controlPr defaultSize="0" autoFill="0" autoLine="0" autoPict="0">
                <anchor moveWithCells="1">
                  <from>
                    <xdr:col>0</xdr:col>
                    <xdr:colOff>247650</xdr:colOff>
                    <xdr:row>19</xdr:row>
                    <xdr:rowOff>6350</xdr:rowOff>
                  </from>
                  <to>
                    <xdr:col>1</xdr:col>
                    <xdr:colOff>114300</xdr:colOff>
                    <xdr:row>20</xdr:row>
                    <xdr:rowOff>38100</xdr:rowOff>
                  </to>
                </anchor>
              </controlPr>
            </control>
          </mc:Choice>
        </mc:AlternateContent>
        <mc:AlternateContent xmlns:mc="http://schemas.openxmlformats.org/markup-compatibility/2006">
          <mc:Choice Requires="x14">
            <control shapeId="50181" r:id="rId7" name="Check Box 5">
              <controlPr defaultSize="0" autoFill="0" autoLine="0" autoPict="0">
                <anchor moveWithCells="1">
                  <from>
                    <xdr:col>0</xdr:col>
                    <xdr:colOff>247650</xdr:colOff>
                    <xdr:row>23</xdr:row>
                    <xdr:rowOff>6350</xdr:rowOff>
                  </from>
                  <to>
                    <xdr:col>1</xdr:col>
                    <xdr:colOff>114300</xdr:colOff>
                    <xdr:row>24</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339B9-2AAC-4804-B886-46028183112F}">
  <sheetPr>
    <tabColor rgb="FFFFFF00"/>
    <pageSetUpPr fitToPage="1"/>
  </sheetPr>
  <dimension ref="A1:AM54"/>
  <sheetViews>
    <sheetView view="pageBreakPreview" zoomScaleNormal="100" zoomScaleSheetLayoutView="100" workbookViewId="0">
      <selection activeCell="AQ27" sqref="AQ27"/>
    </sheetView>
  </sheetViews>
  <sheetFormatPr defaultColWidth="8.25" defaultRowHeight="18" customHeight="1"/>
  <cols>
    <col min="1" max="5" width="2.1640625" style="45" customWidth="1"/>
    <col min="6" max="6" width="2.5" style="45" customWidth="1"/>
    <col min="7" max="8" width="2.1640625" style="45" customWidth="1"/>
    <col min="9" max="9" width="2.83203125" style="45" customWidth="1"/>
    <col min="10" max="33" width="2.1640625" style="45" customWidth="1"/>
    <col min="34" max="50" width="2.5" style="45" customWidth="1"/>
    <col min="51" max="16384" width="8.25" style="45"/>
  </cols>
  <sheetData>
    <row r="1" spans="1:39" ht="18" customHeight="1">
      <c r="A1" s="82" t="s">
        <v>328</v>
      </c>
    </row>
    <row r="2" spans="1:39" ht="18" customHeight="1">
      <c r="AA2" s="355" t="s">
        <v>223</v>
      </c>
      <c r="AB2" s="355"/>
      <c r="AC2" s="355"/>
      <c r="AD2" s="355"/>
      <c r="AE2" s="355"/>
      <c r="AF2" s="355"/>
      <c r="AG2" s="355"/>
      <c r="AH2" s="355"/>
      <c r="AI2" s="355"/>
      <c r="AJ2" s="355"/>
      <c r="AK2" s="44"/>
    </row>
    <row r="3" spans="1:39" ht="18" customHeight="1">
      <c r="AA3" s="356" t="s">
        <v>224</v>
      </c>
      <c r="AB3" s="356"/>
      <c r="AC3" s="356"/>
      <c r="AD3" s="356"/>
      <c r="AE3" s="356"/>
      <c r="AF3" s="356"/>
      <c r="AG3" s="356"/>
      <c r="AH3" s="356"/>
      <c r="AI3" s="356"/>
      <c r="AJ3" s="356"/>
      <c r="AK3" s="83"/>
    </row>
    <row r="5" spans="1:39" ht="18" customHeight="1">
      <c r="A5" s="45" t="s">
        <v>225</v>
      </c>
    </row>
    <row r="7" spans="1:39" ht="18" customHeight="1">
      <c r="A7" s="44"/>
      <c r="B7" s="44"/>
      <c r="C7" s="44"/>
      <c r="D7" s="44"/>
      <c r="E7" s="44"/>
      <c r="U7" s="45" t="s">
        <v>226</v>
      </c>
      <c r="W7" s="561">
        <f>'（様式第1号）交付申請書'!Z7</f>
        <v>0</v>
      </c>
      <c r="X7" s="561"/>
      <c r="Y7" s="561"/>
      <c r="Z7" s="561"/>
      <c r="AA7" s="46" t="s">
        <v>227</v>
      </c>
      <c r="AB7" s="561">
        <f>'（様式第1号）交付申請書'!AE7</f>
        <v>0</v>
      </c>
      <c r="AC7" s="561"/>
      <c r="AD7" s="561"/>
      <c r="AE7" s="561"/>
      <c r="AF7" s="45" t="s">
        <v>228</v>
      </c>
    </row>
    <row r="8" spans="1:39" ht="18" customHeight="1">
      <c r="A8" s="44"/>
      <c r="B8" s="44"/>
      <c r="C8" s="44"/>
      <c r="D8" s="44"/>
      <c r="E8" s="44"/>
      <c r="O8" s="351" t="s">
        <v>229</v>
      </c>
      <c r="P8" s="351"/>
      <c r="Q8" s="351"/>
      <c r="R8" s="351"/>
      <c r="S8" s="351"/>
      <c r="T8" s="351"/>
      <c r="U8" s="563">
        <f>'（様式第1号）交付申請書'!X8</f>
        <v>0</v>
      </c>
      <c r="V8" s="563"/>
      <c r="W8" s="563"/>
      <c r="X8" s="563"/>
      <c r="Y8" s="563"/>
      <c r="Z8" s="563"/>
      <c r="AA8" s="563"/>
      <c r="AB8" s="563"/>
      <c r="AC8" s="563"/>
      <c r="AD8" s="563"/>
      <c r="AE8" s="563"/>
      <c r="AF8" s="563"/>
      <c r="AG8" s="563"/>
    </row>
    <row r="9" spans="1:39" ht="18" customHeight="1">
      <c r="A9" s="44"/>
      <c r="B9" s="44"/>
      <c r="C9" s="44"/>
      <c r="D9" s="44"/>
      <c r="E9" s="44"/>
      <c r="O9" s="351" t="s">
        <v>269</v>
      </c>
      <c r="P9" s="351"/>
      <c r="Q9" s="351"/>
      <c r="R9" s="351"/>
      <c r="S9" s="351"/>
      <c r="T9" s="351"/>
      <c r="U9" s="563">
        <f>'（様式第1号）交付申請書'!X9</f>
        <v>0</v>
      </c>
      <c r="V9" s="563"/>
      <c r="W9" s="563"/>
      <c r="X9" s="563"/>
      <c r="Y9" s="563"/>
      <c r="Z9" s="563"/>
      <c r="AA9" s="563"/>
      <c r="AB9" s="563"/>
      <c r="AC9" s="563"/>
      <c r="AD9" s="563"/>
      <c r="AE9" s="563"/>
      <c r="AF9" s="563"/>
      <c r="AG9" s="563"/>
    </row>
    <row r="10" spans="1:39" ht="18" customHeight="1">
      <c r="A10" s="44"/>
      <c r="B10" s="44"/>
      <c r="C10" s="44"/>
      <c r="D10" s="44"/>
      <c r="E10" s="44"/>
      <c r="O10" s="351" t="s">
        <v>231</v>
      </c>
      <c r="P10" s="351"/>
      <c r="Q10" s="351"/>
      <c r="R10" s="351"/>
      <c r="S10" s="351"/>
      <c r="T10" s="351"/>
      <c r="U10" s="563">
        <f>'（様式第1号）交付申請書'!X10</f>
        <v>0</v>
      </c>
      <c r="V10" s="563"/>
      <c r="W10" s="563"/>
      <c r="X10" s="563"/>
      <c r="Y10" s="563"/>
      <c r="Z10" s="563"/>
      <c r="AA10" s="563"/>
      <c r="AB10" s="563"/>
      <c r="AC10" s="563"/>
      <c r="AD10" s="563"/>
      <c r="AE10" s="563"/>
      <c r="AF10" s="563"/>
      <c r="AG10" s="563"/>
      <c r="AM10" s="48" t="s">
        <v>232</v>
      </c>
    </row>
    <row r="11" spans="1:39" ht="18" customHeight="1">
      <c r="A11" s="44"/>
      <c r="B11" s="44"/>
      <c r="C11" s="44"/>
      <c r="D11" s="44"/>
      <c r="E11" s="44"/>
      <c r="O11" s="47"/>
      <c r="P11" s="47"/>
      <c r="Q11" s="47"/>
      <c r="R11" s="47"/>
      <c r="S11" s="47"/>
      <c r="T11" s="47"/>
      <c r="AC11" s="49"/>
    </row>
    <row r="13" spans="1:39" ht="18" customHeight="1">
      <c r="A13" s="53"/>
      <c r="B13" s="53"/>
      <c r="C13" s="53"/>
      <c r="D13" s="53"/>
      <c r="E13" s="53"/>
      <c r="F13" s="53"/>
      <c r="G13" s="53"/>
      <c r="H13" s="53"/>
      <c r="I13" s="564" t="s">
        <v>329</v>
      </c>
      <c r="J13" s="564"/>
      <c r="K13" s="564"/>
      <c r="L13" s="353">
        <f>'（様式第1号）交付申請書'!M13</f>
        <v>7</v>
      </c>
      <c r="M13" s="353"/>
      <c r="N13" s="353"/>
      <c r="O13" s="50" t="s">
        <v>484</v>
      </c>
      <c r="P13" s="44"/>
      <c r="Q13" s="50"/>
      <c r="R13" s="50"/>
      <c r="S13" s="50"/>
      <c r="T13" s="50"/>
      <c r="U13" s="50"/>
      <c r="V13" s="50"/>
      <c r="W13" s="50"/>
      <c r="X13" s="50"/>
      <c r="Y13" s="44"/>
      <c r="Z13" s="53"/>
      <c r="AA13" s="53"/>
      <c r="AB13" s="53"/>
      <c r="AC13" s="53"/>
      <c r="AD13" s="53"/>
      <c r="AE13" s="53"/>
      <c r="AF13" s="53"/>
      <c r="AG13" s="53"/>
      <c r="AH13" s="53"/>
      <c r="AI13" s="53"/>
    </row>
    <row r="14" spans="1:39" ht="18" customHeight="1">
      <c r="A14" s="354" t="s">
        <v>485</v>
      </c>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row>
    <row r="15" spans="1:39" ht="18" customHeight="1">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row>
    <row r="17" spans="1:38" ht="18" customHeight="1">
      <c r="B17" s="45" t="s">
        <v>329</v>
      </c>
      <c r="D17" s="357"/>
      <c r="E17" s="357"/>
      <c r="F17" s="45" t="s">
        <v>247</v>
      </c>
      <c r="G17" s="357"/>
      <c r="H17" s="357"/>
      <c r="I17" s="45" t="s">
        <v>248</v>
      </c>
      <c r="J17" s="357"/>
      <c r="K17" s="357"/>
      <c r="L17" s="45" t="s">
        <v>330</v>
      </c>
      <c r="M17" s="45" t="s">
        <v>331</v>
      </c>
      <c r="P17" s="357"/>
      <c r="Q17" s="357"/>
      <c r="R17" s="357"/>
      <c r="S17" s="357"/>
      <c r="T17" s="45" t="s">
        <v>332</v>
      </c>
    </row>
    <row r="18" spans="1:38" ht="18" customHeight="1">
      <c r="A18" s="560" t="s">
        <v>333</v>
      </c>
      <c r="B18" s="560"/>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560"/>
      <c r="AL18" s="560"/>
    </row>
    <row r="19" spans="1:38" ht="18" customHeight="1">
      <c r="A19" s="560" t="s">
        <v>491</v>
      </c>
      <c r="B19" s="560"/>
      <c r="C19" s="560"/>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c r="AL19" s="560"/>
    </row>
    <row r="21" spans="1:38" ht="18" customHeight="1">
      <c r="A21" s="561" t="s">
        <v>238</v>
      </c>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row>
    <row r="23" spans="1:38" ht="18" customHeight="1">
      <c r="B23" s="85" t="s">
        <v>334</v>
      </c>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row>
    <row r="24" spans="1:38" ht="18" customHeight="1">
      <c r="B24" s="85"/>
    </row>
    <row r="25" spans="1:38" ht="18" customHeight="1">
      <c r="B25" s="86" t="s">
        <v>335</v>
      </c>
      <c r="I25" s="45" t="s">
        <v>336</v>
      </c>
      <c r="R25" s="562"/>
      <c r="S25" s="562"/>
      <c r="T25" s="562"/>
      <c r="U25" s="562"/>
      <c r="V25" s="562"/>
      <c r="W25" s="562"/>
      <c r="X25" s="562"/>
      <c r="Y25" s="562"/>
      <c r="Z25" s="562"/>
      <c r="AA25" s="46" t="s">
        <v>296</v>
      </c>
    </row>
    <row r="26" spans="1:38" ht="18" customHeight="1">
      <c r="A26" s="85"/>
      <c r="C26" s="47"/>
      <c r="D26" s="47"/>
      <c r="E26" s="47"/>
      <c r="F26" s="47"/>
      <c r="G26" s="47"/>
      <c r="I26" s="45" t="s">
        <v>337</v>
      </c>
      <c r="R26" s="562"/>
      <c r="S26" s="562"/>
      <c r="T26" s="562"/>
      <c r="U26" s="562"/>
      <c r="V26" s="562"/>
      <c r="W26" s="562"/>
      <c r="X26" s="562"/>
      <c r="Y26" s="562"/>
      <c r="Z26" s="562"/>
      <c r="AA26" s="46" t="s">
        <v>296</v>
      </c>
    </row>
    <row r="27" spans="1:38" ht="18" customHeight="1">
      <c r="A27" s="85"/>
      <c r="C27" s="47"/>
      <c r="D27" s="47"/>
      <c r="E27" s="47"/>
      <c r="F27" s="47"/>
      <c r="G27" s="47"/>
      <c r="I27" s="560" t="s">
        <v>338</v>
      </c>
      <c r="J27" s="560"/>
      <c r="L27" s="561" t="s">
        <v>339</v>
      </c>
      <c r="M27" s="561"/>
      <c r="O27" s="561" t="s">
        <v>340</v>
      </c>
      <c r="P27" s="561"/>
      <c r="Q27" s="561"/>
      <c r="R27" s="562"/>
      <c r="S27" s="562"/>
      <c r="T27" s="562"/>
      <c r="U27" s="562"/>
      <c r="V27" s="562"/>
      <c r="W27" s="562"/>
      <c r="X27" s="562"/>
      <c r="Y27" s="562"/>
      <c r="Z27" s="562"/>
      <c r="AA27" s="561" t="s">
        <v>296</v>
      </c>
      <c r="AB27" s="87"/>
    </row>
    <row r="28" spans="1:38" ht="18" customHeight="1">
      <c r="A28" s="85"/>
      <c r="C28" s="47"/>
      <c r="D28" s="47"/>
      <c r="E28" s="47"/>
      <c r="F28" s="47"/>
      <c r="G28" s="47"/>
      <c r="I28" s="560"/>
      <c r="J28" s="560"/>
      <c r="L28" s="561" t="s">
        <v>341</v>
      </c>
      <c r="M28" s="561"/>
      <c r="O28" s="561"/>
      <c r="P28" s="561"/>
      <c r="Q28" s="561"/>
      <c r="R28" s="562"/>
      <c r="S28" s="562"/>
      <c r="T28" s="562"/>
      <c r="U28" s="562"/>
      <c r="V28" s="562"/>
      <c r="W28" s="562"/>
      <c r="X28" s="562"/>
      <c r="Y28" s="562"/>
      <c r="Z28" s="562"/>
      <c r="AA28" s="561"/>
      <c r="AB28" s="87"/>
    </row>
    <row r="29" spans="1:38" ht="18" customHeight="1">
      <c r="A29" s="85"/>
    </row>
    <row r="30" spans="1:38" ht="18" customHeight="1">
      <c r="B30" s="85" t="s">
        <v>342</v>
      </c>
      <c r="I30" s="45" t="s">
        <v>343</v>
      </c>
    </row>
    <row r="31" spans="1:38" ht="18" customHeight="1">
      <c r="A31" s="85"/>
      <c r="B31" s="85"/>
    </row>
    <row r="32" spans="1:38" ht="18" customHeight="1">
      <c r="A32" s="85"/>
    </row>
    <row r="33" spans="1:39" ht="18" customHeight="1">
      <c r="A33" s="88" t="s">
        <v>344</v>
      </c>
    </row>
    <row r="34" spans="1:39" ht="18" customHeight="1">
      <c r="A34" s="88" t="s">
        <v>345</v>
      </c>
    </row>
    <row r="35" spans="1:39" ht="18" customHeight="1">
      <c r="A35" s="88"/>
    </row>
    <row r="36" spans="1:39" ht="18.75" customHeight="1"/>
    <row r="37" spans="1:39" ht="18" customHeight="1">
      <c r="B37" s="344" t="s">
        <v>257</v>
      </c>
      <c r="C37" s="337" t="s">
        <v>258</v>
      </c>
      <c r="D37" s="337"/>
      <c r="E37" s="337"/>
      <c r="F37" s="337"/>
      <c r="G37" s="557">
        <f>'（様式第1号）交付申請書'!$H$45</f>
        <v>0</v>
      </c>
      <c r="H37" s="558"/>
      <c r="I37" s="558"/>
      <c r="J37" s="558"/>
      <c r="K37" s="558"/>
      <c r="L37" s="558"/>
      <c r="M37" s="558"/>
      <c r="N37" s="558"/>
      <c r="O37" s="558"/>
      <c r="P37" s="559"/>
      <c r="T37" s="347" t="s">
        <v>259</v>
      </c>
      <c r="U37" s="337" t="s">
        <v>258</v>
      </c>
      <c r="V37" s="337"/>
      <c r="W37" s="337"/>
      <c r="X37" s="337"/>
      <c r="Y37" s="556">
        <f>'（様式第1号）交付申請書'!$Y$45</f>
        <v>0</v>
      </c>
      <c r="Z37" s="556"/>
      <c r="AA37" s="556"/>
      <c r="AB37" s="556"/>
      <c r="AC37" s="556"/>
      <c r="AD37" s="556"/>
      <c r="AE37" s="556"/>
      <c r="AF37" s="556"/>
      <c r="AG37" s="556"/>
      <c r="AH37" s="556"/>
      <c r="AI37" s="556"/>
    </row>
    <row r="38" spans="1:39" ht="18" customHeight="1">
      <c r="B38" s="345"/>
      <c r="C38" s="341" t="s">
        <v>261</v>
      </c>
      <c r="D38" s="342"/>
      <c r="E38" s="342"/>
      <c r="F38" s="343"/>
      <c r="G38" s="557">
        <f>'（様式第1号）交付申請書'!$H$46</f>
        <v>0</v>
      </c>
      <c r="H38" s="558"/>
      <c r="I38" s="558"/>
      <c r="J38" s="558"/>
      <c r="K38" s="558"/>
      <c r="L38" s="558"/>
      <c r="M38" s="558"/>
      <c r="N38" s="558"/>
      <c r="O38" s="558"/>
      <c r="P38" s="559"/>
      <c r="T38" s="347"/>
      <c r="U38" s="341" t="s">
        <v>261</v>
      </c>
      <c r="V38" s="342"/>
      <c r="W38" s="342"/>
      <c r="X38" s="343"/>
      <c r="Y38" s="556">
        <f>'（様式第1号）交付申請書'!$Y$46</f>
        <v>0</v>
      </c>
      <c r="Z38" s="556"/>
      <c r="AA38" s="556"/>
      <c r="AB38" s="556"/>
      <c r="AC38" s="556"/>
      <c r="AD38" s="556"/>
      <c r="AE38" s="556"/>
      <c r="AF38" s="556"/>
      <c r="AG38" s="556"/>
      <c r="AH38" s="556"/>
      <c r="AI38" s="556"/>
      <c r="AM38" s="48" t="s">
        <v>262</v>
      </c>
    </row>
    <row r="39" spans="1:39" ht="18" customHeight="1">
      <c r="B39" s="345"/>
      <c r="C39" s="337" t="s">
        <v>263</v>
      </c>
      <c r="D39" s="337"/>
      <c r="E39" s="337"/>
      <c r="F39" s="337"/>
      <c r="G39" s="557">
        <f>'（様式第1号）交付申請書'!$H$47</f>
        <v>0</v>
      </c>
      <c r="H39" s="558"/>
      <c r="I39" s="558"/>
      <c r="J39" s="558"/>
      <c r="K39" s="558"/>
      <c r="L39" s="558"/>
      <c r="M39" s="558"/>
      <c r="N39" s="558"/>
      <c r="O39" s="558"/>
      <c r="P39" s="559"/>
      <c r="T39" s="347"/>
      <c r="U39" s="337" t="s">
        <v>263</v>
      </c>
      <c r="V39" s="337"/>
      <c r="W39" s="337"/>
      <c r="X39" s="337"/>
      <c r="Y39" s="556">
        <f>'（様式第1号）交付申請書'!$Y$47</f>
        <v>0</v>
      </c>
      <c r="Z39" s="556"/>
      <c r="AA39" s="556"/>
      <c r="AB39" s="556"/>
      <c r="AC39" s="556"/>
      <c r="AD39" s="556"/>
      <c r="AE39" s="556"/>
      <c r="AF39" s="556"/>
      <c r="AG39" s="556"/>
      <c r="AH39" s="556"/>
      <c r="AI39" s="556"/>
      <c r="AM39" s="44"/>
    </row>
    <row r="40" spans="1:39" ht="18" customHeight="1">
      <c r="B40" s="345"/>
      <c r="C40" s="337" t="s">
        <v>264</v>
      </c>
      <c r="D40" s="337"/>
      <c r="E40" s="337"/>
      <c r="F40" s="337"/>
      <c r="G40" s="557">
        <f>'（様式第1号）交付申請書'!$H$48</f>
        <v>0</v>
      </c>
      <c r="H40" s="558"/>
      <c r="I40" s="558"/>
      <c r="J40" s="558"/>
      <c r="K40" s="558"/>
      <c r="L40" s="558"/>
      <c r="M40" s="558"/>
      <c r="N40" s="558"/>
      <c r="O40" s="558"/>
      <c r="P40" s="559"/>
      <c r="T40" s="347"/>
      <c r="U40" s="337" t="s">
        <v>264</v>
      </c>
      <c r="V40" s="337"/>
      <c r="W40" s="337"/>
      <c r="X40" s="337"/>
      <c r="Y40" s="556">
        <f>'（様式第1号）交付申請書'!$Y$48</f>
        <v>0</v>
      </c>
      <c r="Z40" s="556"/>
      <c r="AA40" s="556"/>
      <c r="AB40" s="556"/>
      <c r="AC40" s="556"/>
      <c r="AD40" s="556"/>
      <c r="AE40" s="556"/>
      <c r="AF40" s="556"/>
      <c r="AG40" s="556"/>
      <c r="AH40" s="556"/>
      <c r="AI40" s="556"/>
      <c r="AM40" s="44"/>
    </row>
    <row r="41" spans="1:39" ht="18" customHeight="1">
      <c r="B41" s="345"/>
      <c r="C41" s="337" t="s">
        <v>266</v>
      </c>
      <c r="D41" s="337"/>
      <c r="E41" s="337"/>
      <c r="F41" s="337"/>
      <c r="G41" s="557">
        <f>'（様式第1号）交付申請書'!$H$49</f>
        <v>0</v>
      </c>
      <c r="H41" s="558"/>
      <c r="I41" s="558"/>
      <c r="J41" s="558"/>
      <c r="K41" s="558"/>
      <c r="L41" s="558"/>
      <c r="M41" s="558"/>
      <c r="N41" s="558"/>
      <c r="O41" s="558"/>
      <c r="P41" s="559"/>
      <c r="T41" s="347"/>
      <c r="U41" s="337" t="s">
        <v>266</v>
      </c>
      <c r="V41" s="337"/>
      <c r="W41" s="337"/>
      <c r="X41" s="337"/>
      <c r="Y41" s="556">
        <f>'（様式第1号）交付申請書'!$Y$49</f>
        <v>0</v>
      </c>
      <c r="Z41" s="556"/>
      <c r="AA41" s="556"/>
      <c r="AB41" s="556"/>
      <c r="AC41" s="556"/>
      <c r="AD41" s="556"/>
      <c r="AE41" s="556"/>
      <c r="AF41" s="556"/>
      <c r="AG41" s="556"/>
      <c r="AH41" s="556"/>
      <c r="AI41" s="556"/>
      <c r="AM41" s="48"/>
    </row>
    <row r="42" spans="1:39" ht="18" customHeight="1">
      <c r="B42" s="346"/>
      <c r="C42" s="337" t="s">
        <v>267</v>
      </c>
      <c r="D42" s="337"/>
      <c r="E42" s="337"/>
      <c r="F42" s="337"/>
      <c r="G42" s="557">
        <f>'（様式第1号）交付申請書'!$H$50</f>
        <v>0</v>
      </c>
      <c r="H42" s="558"/>
      <c r="I42" s="558"/>
      <c r="J42" s="558"/>
      <c r="K42" s="558"/>
      <c r="L42" s="558"/>
      <c r="M42" s="558"/>
      <c r="N42" s="558"/>
      <c r="O42" s="558"/>
      <c r="P42" s="559"/>
      <c r="T42" s="347"/>
      <c r="U42" s="337" t="s">
        <v>267</v>
      </c>
      <c r="V42" s="337"/>
      <c r="W42" s="337"/>
      <c r="X42" s="337"/>
      <c r="Y42" s="556">
        <f>'（様式第1号）交付申請書'!$Y$50</f>
        <v>0</v>
      </c>
      <c r="Z42" s="556"/>
      <c r="AA42" s="556"/>
      <c r="AB42" s="556"/>
      <c r="AC42" s="556"/>
      <c r="AD42" s="556"/>
      <c r="AE42" s="556"/>
      <c r="AF42" s="556"/>
      <c r="AG42" s="556"/>
      <c r="AH42" s="556"/>
      <c r="AI42" s="556"/>
      <c r="AM42" s="48" t="s">
        <v>268</v>
      </c>
    </row>
    <row r="54" ht="24" customHeight="1"/>
  </sheetData>
  <mergeCells count="54">
    <mergeCell ref="AA2:AJ2"/>
    <mergeCell ref="AA3:AJ3"/>
    <mergeCell ref="W7:Z7"/>
    <mergeCell ref="AB7:AE7"/>
    <mergeCell ref="O8:T8"/>
    <mergeCell ref="U8:AG8"/>
    <mergeCell ref="A18:AL18"/>
    <mergeCell ref="O9:T9"/>
    <mergeCell ref="U9:AG9"/>
    <mergeCell ref="O10:T10"/>
    <mergeCell ref="U10:AG10"/>
    <mergeCell ref="I13:K13"/>
    <mergeCell ref="L13:N13"/>
    <mergeCell ref="A14:AI14"/>
    <mergeCell ref="D17:E17"/>
    <mergeCell ref="G17:H17"/>
    <mergeCell ref="J17:K17"/>
    <mergeCell ref="P17:S17"/>
    <mergeCell ref="A19:AL19"/>
    <mergeCell ref="A21:AG21"/>
    <mergeCell ref="R25:Z25"/>
    <mergeCell ref="R26:Z26"/>
    <mergeCell ref="I27:J28"/>
    <mergeCell ref="L27:M27"/>
    <mergeCell ref="O27:Q28"/>
    <mergeCell ref="R27:Z28"/>
    <mergeCell ref="AA27:AA28"/>
    <mergeCell ref="L28:M28"/>
    <mergeCell ref="Y37:AI37"/>
    <mergeCell ref="C38:F38"/>
    <mergeCell ref="G38:P38"/>
    <mergeCell ref="U38:X38"/>
    <mergeCell ref="Y38:AI38"/>
    <mergeCell ref="B37:B42"/>
    <mergeCell ref="C37:F37"/>
    <mergeCell ref="G37:P37"/>
    <mergeCell ref="T37:T42"/>
    <mergeCell ref="U37:X37"/>
    <mergeCell ref="C39:F39"/>
    <mergeCell ref="G39:P39"/>
    <mergeCell ref="U39:X39"/>
    <mergeCell ref="C41:F41"/>
    <mergeCell ref="G41:P41"/>
    <mergeCell ref="U41:X41"/>
    <mergeCell ref="Y39:AI39"/>
    <mergeCell ref="C40:F40"/>
    <mergeCell ref="G40:P40"/>
    <mergeCell ref="U40:X40"/>
    <mergeCell ref="Y40:AI40"/>
    <mergeCell ref="Y41:AI41"/>
    <mergeCell ref="C42:F42"/>
    <mergeCell ref="G42:P42"/>
    <mergeCell ref="U42:X42"/>
    <mergeCell ref="Y42:AI42"/>
  </mergeCells>
  <phoneticPr fontId="1"/>
  <pageMargins left="0.7" right="0.7" top="0.75" bottom="0.75" header="0.3" footer="0.3"/>
  <pageSetup paperSize="9" scale="94"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89BDD-F722-4830-8CE5-E00E3EAFEE48}">
  <sheetPr>
    <tabColor rgb="FFFFFF00"/>
    <pageSetUpPr fitToPage="1"/>
  </sheetPr>
  <dimension ref="A1:AM54"/>
  <sheetViews>
    <sheetView view="pageBreakPreview" zoomScaleNormal="100" zoomScaleSheetLayoutView="100" workbookViewId="0">
      <selection activeCell="AV13" sqref="AV13"/>
    </sheetView>
  </sheetViews>
  <sheetFormatPr defaultColWidth="8.25" defaultRowHeight="18" customHeight="1"/>
  <cols>
    <col min="1" max="5" width="2.1640625" style="45" customWidth="1"/>
    <col min="6" max="6" width="2.58203125" style="45" customWidth="1"/>
    <col min="7" max="8" width="2.1640625" style="45" customWidth="1"/>
    <col min="9" max="9" width="2.75" style="45" customWidth="1"/>
    <col min="10" max="11" width="2.1640625" style="45" customWidth="1"/>
    <col min="12" max="12" width="2.9140625" style="45" customWidth="1"/>
    <col min="13" max="26" width="2.1640625" style="45" customWidth="1"/>
    <col min="27" max="27" width="2.9140625" style="45" customWidth="1"/>
    <col min="28" max="33" width="2.1640625" style="45" customWidth="1"/>
    <col min="34" max="50" width="2.5" style="45" customWidth="1"/>
    <col min="51" max="16384" width="8.25" style="45"/>
  </cols>
  <sheetData>
    <row r="1" spans="1:38" ht="18" customHeight="1">
      <c r="A1" s="82" t="s">
        <v>346</v>
      </c>
    </row>
    <row r="2" spans="1:38" ht="18" customHeight="1">
      <c r="AA2" s="355" t="s">
        <v>223</v>
      </c>
      <c r="AB2" s="355"/>
      <c r="AC2" s="355"/>
      <c r="AD2" s="355"/>
      <c r="AE2" s="355"/>
      <c r="AF2" s="355"/>
      <c r="AG2" s="355"/>
      <c r="AH2" s="355"/>
      <c r="AI2" s="355"/>
      <c r="AJ2" s="355"/>
    </row>
    <row r="3" spans="1:38" ht="18" customHeight="1">
      <c r="AA3" s="356" t="s">
        <v>224</v>
      </c>
      <c r="AB3" s="356"/>
      <c r="AC3" s="356"/>
      <c r="AD3" s="356"/>
      <c r="AE3" s="356"/>
      <c r="AF3" s="356"/>
      <c r="AG3" s="356"/>
      <c r="AH3" s="356"/>
      <c r="AI3" s="356"/>
      <c r="AJ3" s="356"/>
    </row>
    <row r="5" spans="1:38" ht="18" customHeight="1">
      <c r="A5" s="45" t="s">
        <v>225</v>
      </c>
    </row>
    <row r="7" spans="1:38" ht="18" customHeight="1">
      <c r="A7" s="44"/>
      <c r="B7" s="44"/>
      <c r="C7" s="44"/>
      <c r="D7" s="44"/>
      <c r="E7" s="44"/>
      <c r="U7" s="45" t="s">
        <v>226</v>
      </c>
      <c r="W7" s="561">
        <f>'（様式第1号）交付申請書'!Z7</f>
        <v>0</v>
      </c>
      <c r="X7" s="561"/>
      <c r="Y7" s="561"/>
      <c r="Z7" s="561"/>
      <c r="AA7" s="46" t="s">
        <v>227</v>
      </c>
      <c r="AB7" s="567">
        <f>'（様式第1号）交付申請書'!AE7</f>
        <v>0</v>
      </c>
      <c r="AC7" s="561"/>
      <c r="AD7" s="561"/>
      <c r="AE7" s="561"/>
      <c r="AF7" s="45" t="s">
        <v>228</v>
      </c>
    </row>
    <row r="8" spans="1:38" ht="18" customHeight="1">
      <c r="A8" s="44"/>
      <c r="B8" s="44"/>
      <c r="C8" s="44"/>
      <c r="D8" s="44"/>
      <c r="E8" s="44"/>
      <c r="O8" s="351" t="s">
        <v>229</v>
      </c>
      <c r="P8" s="351"/>
      <c r="Q8" s="351"/>
      <c r="R8" s="351"/>
      <c r="S8" s="351"/>
      <c r="T8" s="351"/>
      <c r="U8" s="563">
        <f>'（様式第1号）交付申請書'!X8</f>
        <v>0</v>
      </c>
      <c r="V8" s="563"/>
      <c r="W8" s="563"/>
      <c r="X8" s="563"/>
      <c r="Y8" s="563"/>
      <c r="Z8" s="563"/>
      <c r="AA8" s="563"/>
      <c r="AB8" s="563"/>
      <c r="AC8" s="563"/>
      <c r="AD8" s="563"/>
      <c r="AE8" s="563"/>
      <c r="AF8" s="563"/>
      <c r="AG8" s="563"/>
    </row>
    <row r="9" spans="1:38" ht="18" customHeight="1">
      <c r="A9" s="44"/>
      <c r="B9" s="44"/>
      <c r="C9" s="44"/>
      <c r="D9" s="44"/>
      <c r="E9" s="44"/>
      <c r="O9" s="351" t="s">
        <v>269</v>
      </c>
      <c r="P9" s="351"/>
      <c r="Q9" s="351"/>
      <c r="R9" s="351"/>
      <c r="S9" s="351"/>
      <c r="T9" s="351"/>
      <c r="U9" s="563">
        <f>'（様式第1号）交付申請書'!X9</f>
        <v>0</v>
      </c>
      <c r="V9" s="563"/>
      <c r="W9" s="563"/>
      <c r="X9" s="563"/>
      <c r="Y9" s="563"/>
      <c r="Z9" s="563"/>
      <c r="AA9" s="563"/>
      <c r="AB9" s="563"/>
      <c r="AC9" s="563"/>
      <c r="AD9" s="563"/>
      <c r="AE9" s="563"/>
      <c r="AF9" s="563"/>
      <c r="AG9" s="563"/>
    </row>
    <row r="10" spans="1:38" ht="18" customHeight="1">
      <c r="A10" s="44"/>
      <c r="B10" s="44"/>
      <c r="C10" s="44"/>
      <c r="D10" s="44"/>
      <c r="E10" s="44"/>
      <c r="O10" s="351" t="s">
        <v>231</v>
      </c>
      <c r="P10" s="351"/>
      <c r="Q10" s="351"/>
      <c r="R10" s="351"/>
      <c r="S10" s="351"/>
      <c r="T10" s="351"/>
      <c r="U10" s="563">
        <f>'（様式第1号）交付申請書'!X10</f>
        <v>0</v>
      </c>
      <c r="V10" s="563"/>
      <c r="W10" s="563"/>
      <c r="X10" s="563"/>
      <c r="Y10" s="563"/>
      <c r="Z10" s="563"/>
      <c r="AA10" s="563"/>
      <c r="AB10" s="563"/>
      <c r="AC10" s="563"/>
      <c r="AD10" s="563"/>
      <c r="AE10" s="563"/>
      <c r="AF10" s="563"/>
      <c r="AG10" s="563"/>
      <c r="AL10" s="48" t="s">
        <v>232</v>
      </c>
    </row>
    <row r="11" spans="1:38" ht="18" customHeight="1">
      <c r="A11" s="44"/>
      <c r="B11" s="44"/>
      <c r="C11" s="44"/>
      <c r="D11" s="44"/>
      <c r="E11" s="44"/>
      <c r="O11" s="47"/>
      <c r="P11" s="47"/>
      <c r="Q11" s="47"/>
      <c r="R11" s="47"/>
      <c r="S11" s="47"/>
      <c r="T11" s="47"/>
      <c r="AC11" s="49"/>
    </row>
    <row r="13" spans="1:38" ht="18" customHeight="1">
      <c r="A13" s="53"/>
      <c r="B13" s="53"/>
      <c r="C13" s="53"/>
      <c r="D13" s="53"/>
      <c r="E13" s="53"/>
      <c r="F13" s="53"/>
      <c r="G13" s="53"/>
      <c r="H13" s="53"/>
      <c r="I13" s="564" t="s">
        <v>329</v>
      </c>
      <c r="J13" s="564"/>
      <c r="K13" s="564"/>
      <c r="L13" s="353">
        <f>'（様式第1号）交付申請書'!M13</f>
        <v>7</v>
      </c>
      <c r="M13" s="353"/>
      <c r="N13" s="353"/>
      <c r="O13" s="50" t="s">
        <v>484</v>
      </c>
      <c r="P13" s="44"/>
      <c r="Q13" s="50"/>
      <c r="R13" s="50"/>
      <c r="S13" s="50"/>
      <c r="T13" s="50"/>
      <c r="U13" s="50"/>
      <c r="V13" s="50"/>
      <c r="W13" s="50"/>
      <c r="X13" s="50"/>
      <c r="Y13" s="44"/>
      <c r="Z13" s="53"/>
      <c r="AA13" s="53"/>
      <c r="AB13" s="53"/>
      <c r="AC13" s="53"/>
      <c r="AD13" s="53"/>
      <c r="AE13" s="53"/>
      <c r="AF13" s="53"/>
      <c r="AG13" s="53"/>
      <c r="AH13" s="53"/>
      <c r="AI13" s="53"/>
    </row>
    <row r="14" spans="1:38" ht="18" customHeight="1">
      <c r="A14" s="354" t="s">
        <v>486</v>
      </c>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row>
    <row r="15" spans="1:38" ht="18" customHeight="1">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row>
    <row r="17" spans="1:39" ht="18" customHeight="1">
      <c r="B17" s="45" t="s">
        <v>329</v>
      </c>
      <c r="D17" s="357"/>
      <c r="E17" s="357"/>
      <c r="F17" s="45" t="s">
        <v>247</v>
      </c>
      <c r="G17" s="357"/>
      <c r="H17" s="357"/>
      <c r="I17" s="45" t="s">
        <v>248</v>
      </c>
      <c r="J17" s="357"/>
      <c r="K17" s="357"/>
      <c r="L17" s="45" t="s">
        <v>347</v>
      </c>
      <c r="P17" s="357"/>
      <c r="Q17" s="357"/>
      <c r="R17" s="357"/>
      <c r="S17" s="357"/>
      <c r="T17" s="45" t="s">
        <v>332</v>
      </c>
    </row>
    <row r="18" spans="1:39" ht="18" customHeight="1">
      <c r="A18" s="560" t="s">
        <v>348</v>
      </c>
      <c r="B18" s="560"/>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560"/>
      <c r="AM18" s="45" t="s">
        <v>349</v>
      </c>
    </row>
    <row r="19" spans="1:39" ht="18" customHeight="1">
      <c r="A19" s="560" t="s">
        <v>492</v>
      </c>
      <c r="B19" s="560"/>
      <c r="C19" s="560"/>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560"/>
    </row>
    <row r="20" spans="1:39" ht="18" customHeight="1">
      <c r="A20" s="560" t="s">
        <v>350</v>
      </c>
      <c r="B20" s="560"/>
      <c r="C20" s="560"/>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row>
    <row r="23" spans="1:39" ht="18" customHeight="1">
      <c r="A23" s="561" t="s">
        <v>238</v>
      </c>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row>
    <row r="25" spans="1:39" ht="18" customHeight="1">
      <c r="B25" s="85" t="s">
        <v>351</v>
      </c>
      <c r="N25" s="566"/>
      <c r="O25" s="566"/>
      <c r="P25" s="566"/>
      <c r="Q25" s="566"/>
      <c r="R25" s="566"/>
      <c r="S25" s="566"/>
      <c r="T25" s="566"/>
      <c r="U25" s="566"/>
      <c r="V25" s="566"/>
      <c r="W25" s="566"/>
      <c r="X25" s="566"/>
      <c r="Y25" s="566"/>
      <c r="Z25" s="566"/>
      <c r="AA25" s="566"/>
      <c r="AB25" s="566"/>
      <c r="AC25" s="566"/>
      <c r="AD25" s="566"/>
      <c r="AE25" s="566"/>
      <c r="AF25" s="566"/>
      <c r="AG25" s="566"/>
      <c r="AH25" s="566"/>
      <c r="AI25" s="566"/>
    </row>
    <row r="26" spans="1:39" ht="18" customHeight="1">
      <c r="A26" s="85"/>
      <c r="B26" s="85"/>
    </row>
    <row r="27" spans="1:39" ht="18" customHeight="1">
      <c r="A27" s="85"/>
    </row>
    <row r="28" spans="1:39" ht="18" customHeight="1">
      <c r="B28" s="86" t="s">
        <v>335</v>
      </c>
      <c r="I28" s="45" t="s">
        <v>336</v>
      </c>
      <c r="R28" s="565"/>
      <c r="S28" s="565"/>
      <c r="T28" s="565"/>
      <c r="U28" s="565"/>
      <c r="V28" s="565"/>
      <c r="W28" s="565"/>
      <c r="X28" s="565"/>
      <c r="Y28" s="565"/>
      <c r="Z28" s="565"/>
      <c r="AA28" s="87" t="s">
        <v>296</v>
      </c>
    </row>
    <row r="29" spans="1:39" ht="18" customHeight="1">
      <c r="A29" s="85"/>
      <c r="C29" s="47"/>
      <c r="D29" s="47"/>
      <c r="E29" s="47"/>
      <c r="F29" s="47"/>
      <c r="G29" s="47"/>
      <c r="I29" s="45" t="s">
        <v>337</v>
      </c>
      <c r="R29" s="565"/>
      <c r="S29" s="565"/>
      <c r="T29" s="565"/>
      <c r="U29" s="565"/>
      <c r="V29" s="565"/>
      <c r="W29" s="565"/>
      <c r="X29" s="565"/>
      <c r="Y29" s="565"/>
      <c r="Z29" s="565"/>
      <c r="AA29" s="87" t="s">
        <v>296</v>
      </c>
    </row>
    <row r="30" spans="1:39" ht="18" customHeight="1">
      <c r="A30" s="85"/>
      <c r="C30" s="47"/>
      <c r="D30" s="47"/>
      <c r="E30" s="47"/>
      <c r="F30" s="47"/>
      <c r="G30" s="47"/>
      <c r="I30" s="560" t="s">
        <v>338</v>
      </c>
      <c r="J30" s="560"/>
      <c r="L30" s="561" t="s">
        <v>339</v>
      </c>
      <c r="M30" s="561"/>
      <c r="O30" s="561" t="s">
        <v>340</v>
      </c>
      <c r="P30" s="561"/>
      <c r="Q30" s="561"/>
      <c r="R30" s="565"/>
      <c r="S30" s="565"/>
      <c r="T30" s="565"/>
      <c r="U30" s="565"/>
      <c r="V30" s="565"/>
      <c r="W30" s="565"/>
      <c r="X30" s="565"/>
      <c r="Y30" s="565"/>
      <c r="Z30" s="565"/>
      <c r="AA30" s="561" t="s">
        <v>296</v>
      </c>
      <c r="AB30" s="87"/>
    </row>
    <row r="31" spans="1:39" ht="18" customHeight="1">
      <c r="A31" s="85"/>
      <c r="C31" s="47"/>
      <c r="D31" s="47"/>
      <c r="E31" s="47"/>
      <c r="F31" s="47"/>
      <c r="G31" s="47"/>
      <c r="I31" s="560"/>
      <c r="J31" s="560"/>
      <c r="L31" s="561" t="s">
        <v>341</v>
      </c>
      <c r="M31" s="561"/>
      <c r="O31" s="561"/>
      <c r="P31" s="561"/>
      <c r="Q31" s="561"/>
      <c r="R31" s="565"/>
      <c r="S31" s="565"/>
      <c r="T31" s="565"/>
      <c r="U31" s="565"/>
      <c r="V31" s="565"/>
      <c r="W31" s="565"/>
      <c r="X31" s="565"/>
      <c r="Y31" s="565"/>
      <c r="Z31" s="565"/>
      <c r="AA31" s="561"/>
      <c r="AB31" s="87"/>
    </row>
    <row r="32" spans="1:39" ht="18" customHeight="1">
      <c r="A32" s="85"/>
    </row>
    <row r="33" spans="1:38" ht="18" customHeight="1">
      <c r="B33" s="85" t="s">
        <v>352</v>
      </c>
      <c r="N33" s="45" t="s">
        <v>343</v>
      </c>
    </row>
    <row r="34" spans="1:38" ht="18" customHeight="1">
      <c r="A34" s="85"/>
      <c r="B34" s="85"/>
    </row>
    <row r="35" spans="1:38" ht="18" customHeight="1">
      <c r="A35" s="85"/>
    </row>
    <row r="36" spans="1:38" ht="18" customHeight="1">
      <c r="A36" s="88" t="s">
        <v>344</v>
      </c>
    </row>
    <row r="37" spans="1:38" ht="18" customHeight="1">
      <c r="A37" s="88" t="s">
        <v>345</v>
      </c>
    </row>
    <row r="38" spans="1:38" ht="18" customHeight="1">
      <c r="A38" s="88"/>
    </row>
    <row r="40" spans="1:38" ht="18" customHeight="1">
      <c r="B40" s="344" t="s">
        <v>257</v>
      </c>
      <c r="C40" s="337" t="s">
        <v>258</v>
      </c>
      <c r="D40" s="337"/>
      <c r="E40" s="337"/>
      <c r="F40" s="337"/>
      <c r="G40" s="557">
        <f>'（様式第1号）交付申請書'!$H$45</f>
        <v>0</v>
      </c>
      <c r="H40" s="558"/>
      <c r="I40" s="558"/>
      <c r="J40" s="558"/>
      <c r="K40" s="558"/>
      <c r="L40" s="558"/>
      <c r="M40" s="558"/>
      <c r="N40" s="558"/>
      <c r="O40" s="558"/>
      <c r="P40" s="559"/>
      <c r="T40" s="347" t="s">
        <v>259</v>
      </c>
      <c r="U40" s="337" t="s">
        <v>258</v>
      </c>
      <c r="V40" s="337"/>
      <c r="W40" s="337"/>
      <c r="X40" s="337"/>
      <c r="Y40" s="556">
        <f>'（様式第1号）交付申請書'!$Y$45</f>
        <v>0</v>
      </c>
      <c r="Z40" s="556"/>
      <c r="AA40" s="556"/>
      <c r="AB40" s="556"/>
      <c r="AC40" s="556"/>
      <c r="AD40" s="556"/>
      <c r="AE40" s="556"/>
      <c r="AF40" s="556"/>
      <c r="AG40" s="556"/>
      <c r="AH40" s="556"/>
      <c r="AI40" s="556"/>
    </row>
    <row r="41" spans="1:38" ht="18" customHeight="1">
      <c r="B41" s="345"/>
      <c r="C41" s="341" t="s">
        <v>261</v>
      </c>
      <c r="D41" s="342"/>
      <c r="E41" s="342"/>
      <c r="F41" s="343"/>
      <c r="G41" s="557">
        <f>'（様式第1号）交付申請書'!$H$46</f>
        <v>0</v>
      </c>
      <c r="H41" s="558"/>
      <c r="I41" s="558"/>
      <c r="J41" s="558"/>
      <c r="K41" s="558"/>
      <c r="L41" s="558"/>
      <c r="M41" s="558"/>
      <c r="N41" s="558"/>
      <c r="O41" s="558"/>
      <c r="P41" s="559"/>
      <c r="T41" s="347"/>
      <c r="U41" s="341" t="s">
        <v>261</v>
      </c>
      <c r="V41" s="342"/>
      <c r="W41" s="342"/>
      <c r="X41" s="343"/>
      <c r="Y41" s="556">
        <f>'（様式第1号）交付申請書'!$Y$46</f>
        <v>0</v>
      </c>
      <c r="Z41" s="556"/>
      <c r="AA41" s="556"/>
      <c r="AB41" s="556"/>
      <c r="AC41" s="556"/>
      <c r="AD41" s="556"/>
      <c r="AE41" s="556"/>
      <c r="AF41" s="556"/>
      <c r="AG41" s="556"/>
      <c r="AH41" s="556"/>
      <c r="AI41" s="556"/>
      <c r="AL41" s="48" t="s">
        <v>262</v>
      </c>
    </row>
    <row r="42" spans="1:38" ht="18" customHeight="1">
      <c r="B42" s="345"/>
      <c r="C42" s="337" t="s">
        <v>263</v>
      </c>
      <c r="D42" s="337"/>
      <c r="E42" s="337"/>
      <c r="F42" s="337"/>
      <c r="G42" s="557">
        <f>'（様式第1号）交付申請書'!$H$47</f>
        <v>0</v>
      </c>
      <c r="H42" s="558"/>
      <c r="I42" s="558"/>
      <c r="J42" s="558"/>
      <c r="K42" s="558"/>
      <c r="L42" s="558"/>
      <c r="M42" s="558"/>
      <c r="N42" s="558"/>
      <c r="O42" s="558"/>
      <c r="P42" s="559"/>
      <c r="T42" s="347"/>
      <c r="U42" s="337" t="s">
        <v>263</v>
      </c>
      <c r="V42" s="337"/>
      <c r="W42" s="337"/>
      <c r="X42" s="337"/>
      <c r="Y42" s="556">
        <f>'（様式第1号）交付申請書'!$Y$47</f>
        <v>0</v>
      </c>
      <c r="Z42" s="556"/>
      <c r="AA42" s="556"/>
      <c r="AB42" s="556"/>
      <c r="AC42" s="556"/>
      <c r="AD42" s="556"/>
      <c r="AE42" s="556"/>
      <c r="AF42" s="556"/>
      <c r="AG42" s="556"/>
      <c r="AH42" s="556"/>
      <c r="AI42" s="556"/>
      <c r="AL42" s="44"/>
    </row>
    <row r="43" spans="1:38" ht="18" customHeight="1">
      <c r="B43" s="345"/>
      <c r="C43" s="337" t="s">
        <v>264</v>
      </c>
      <c r="D43" s="337"/>
      <c r="E43" s="337"/>
      <c r="F43" s="337"/>
      <c r="G43" s="557">
        <f>'（様式第1号）交付申請書'!$H$48</f>
        <v>0</v>
      </c>
      <c r="H43" s="558"/>
      <c r="I43" s="558"/>
      <c r="J43" s="558"/>
      <c r="K43" s="558"/>
      <c r="L43" s="558"/>
      <c r="M43" s="558"/>
      <c r="N43" s="558"/>
      <c r="O43" s="558"/>
      <c r="P43" s="559"/>
      <c r="T43" s="347"/>
      <c r="U43" s="337" t="s">
        <v>264</v>
      </c>
      <c r="V43" s="337"/>
      <c r="W43" s="337"/>
      <c r="X43" s="337"/>
      <c r="Y43" s="556">
        <f>'（様式第1号）交付申請書'!$Y$48</f>
        <v>0</v>
      </c>
      <c r="Z43" s="556"/>
      <c r="AA43" s="556"/>
      <c r="AB43" s="556"/>
      <c r="AC43" s="556"/>
      <c r="AD43" s="556"/>
      <c r="AE43" s="556"/>
      <c r="AF43" s="556"/>
      <c r="AG43" s="556"/>
      <c r="AH43" s="556"/>
      <c r="AI43" s="556"/>
      <c r="AL43" s="44"/>
    </row>
    <row r="44" spans="1:38" ht="18" customHeight="1">
      <c r="B44" s="345"/>
      <c r="C44" s="337" t="s">
        <v>266</v>
      </c>
      <c r="D44" s="337"/>
      <c r="E44" s="337"/>
      <c r="F44" s="337"/>
      <c r="G44" s="557">
        <f>'（様式第1号）交付申請書'!$H$49</f>
        <v>0</v>
      </c>
      <c r="H44" s="558"/>
      <c r="I44" s="558"/>
      <c r="J44" s="558"/>
      <c r="K44" s="558"/>
      <c r="L44" s="558"/>
      <c r="M44" s="558"/>
      <c r="N44" s="558"/>
      <c r="O44" s="558"/>
      <c r="P44" s="559"/>
      <c r="T44" s="347"/>
      <c r="U44" s="337" t="s">
        <v>266</v>
      </c>
      <c r="V44" s="337"/>
      <c r="W44" s="337"/>
      <c r="X44" s="337"/>
      <c r="Y44" s="556">
        <f>'（様式第1号）交付申請書'!$Y$49</f>
        <v>0</v>
      </c>
      <c r="Z44" s="556"/>
      <c r="AA44" s="556"/>
      <c r="AB44" s="556"/>
      <c r="AC44" s="556"/>
      <c r="AD44" s="556"/>
      <c r="AE44" s="556"/>
      <c r="AF44" s="556"/>
      <c r="AG44" s="556"/>
      <c r="AH44" s="556"/>
      <c r="AI44" s="556"/>
      <c r="AL44" s="48"/>
    </row>
    <row r="45" spans="1:38" ht="18" customHeight="1">
      <c r="B45" s="346"/>
      <c r="C45" s="337" t="s">
        <v>267</v>
      </c>
      <c r="D45" s="337"/>
      <c r="E45" s="337"/>
      <c r="F45" s="337"/>
      <c r="G45" s="557">
        <f>'（様式第1号）交付申請書'!$H$50</f>
        <v>0</v>
      </c>
      <c r="H45" s="558"/>
      <c r="I45" s="558"/>
      <c r="J45" s="558"/>
      <c r="K45" s="558"/>
      <c r="L45" s="558"/>
      <c r="M45" s="558"/>
      <c r="N45" s="558"/>
      <c r="O45" s="558"/>
      <c r="P45" s="559"/>
      <c r="T45" s="347"/>
      <c r="U45" s="337" t="s">
        <v>267</v>
      </c>
      <c r="V45" s="337"/>
      <c r="W45" s="337"/>
      <c r="X45" s="337"/>
      <c r="Y45" s="556">
        <f>'（様式第1号）交付申請書'!$Y$50</f>
        <v>0</v>
      </c>
      <c r="Z45" s="556"/>
      <c r="AA45" s="556"/>
      <c r="AB45" s="556"/>
      <c r="AC45" s="556"/>
      <c r="AD45" s="556"/>
      <c r="AE45" s="556"/>
      <c r="AF45" s="556"/>
      <c r="AG45" s="556"/>
      <c r="AH45" s="556"/>
      <c r="AI45" s="556"/>
      <c r="AL45" s="48" t="s">
        <v>268</v>
      </c>
    </row>
    <row r="54" ht="24" customHeight="1"/>
  </sheetData>
  <mergeCells count="56">
    <mergeCell ref="AA2:AJ2"/>
    <mergeCell ref="AA3:AJ3"/>
    <mergeCell ref="W7:Z7"/>
    <mergeCell ref="AB7:AE7"/>
    <mergeCell ref="O8:T8"/>
    <mergeCell ref="U8:AG8"/>
    <mergeCell ref="O9:T9"/>
    <mergeCell ref="U9:AG9"/>
    <mergeCell ref="O10:T10"/>
    <mergeCell ref="U10:AG10"/>
    <mergeCell ref="I13:K13"/>
    <mergeCell ref="L13:N13"/>
    <mergeCell ref="R29:Z29"/>
    <mergeCell ref="A14:AI14"/>
    <mergeCell ref="D17:E17"/>
    <mergeCell ref="G17:H17"/>
    <mergeCell ref="J17:K17"/>
    <mergeCell ref="P17:S17"/>
    <mergeCell ref="A18:AK18"/>
    <mergeCell ref="A19:AK19"/>
    <mergeCell ref="A20:AK20"/>
    <mergeCell ref="A23:AG23"/>
    <mergeCell ref="N25:AI25"/>
    <mergeCell ref="R28:Z28"/>
    <mergeCell ref="I30:J31"/>
    <mergeCell ref="L30:M30"/>
    <mergeCell ref="O30:Q31"/>
    <mergeCell ref="R30:Z31"/>
    <mergeCell ref="AA30:AA31"/>
    <mergeCell ref="L31:M31"/>
    <mergeCell ref="Y40:AI40"/>
    <mergeCell ref="C41:F41"/>
    <mergeCell ref="G41:P41"/>
    <mergeCell ref="U41:X41"/>
    <mergeCell ref="Y41:AI41"/>
    <mergeCell ref="B40:B45"/>
    <mergeCell ref="C40:F40"/>
    <mergeCell ref="G40:P40"/>
    <mergeCell ref="T40:T45"/>
    <mergeCell ref="U40:X40"/>
    <mergeCell ref="C42:F42"/>
    <mergeCell ref="G42:P42"/>
    <mergeCell ref="U42:X42"/>
    <mergeCell ref="C44:F44"/>
    <mergeCell ref="G44:P44"/>
    <mergeCell ref="U44:X44"/>
    <mergeCell ref="Y42:AI42"/>
    <mergeCell ref="C43:F43"/>
    <mergeCell ref="G43:P43"/>
    <mergeCell ref="U43:X43"/>
    <mergeCell ref="Y43:AI43"/>
    <mergeCell ref="Y44:AI44"/>
    <mergeCell ref="C45:F45"/>
    <mergeCell ref="G45:P45"/>
    <mergeCell ref="U45:X45"/>
    <mergeCell ref="Y45:AI45"/>
  </mergeCells>
  <phoneticPr fontId="1"/>
  <pageMargins left="0.7" right="0.7" top="0.75" bottom="0.75" header="0.3" footer="0.3"/>
  <pageSetup paperSize="9" scale="87"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1C2CE-2611-495A-8101-9CDB29620CEE}">
  <sheetPr>
    <tabColor theme="5" tint="0.39997558519241921"/>
    <pageSetUpPr fitToPage="1"/>
  </sheetPr>
  <dimension ref="A1:AO54"/>
  <sheetViews>
    <sheetView view="pageBreakPreview" zoomScaleNormal="100" zoomScaleSheetLayoutView="100" workbookViewId="0">
      <selection activeCell="AR14" sqref="AR14"/>
    </sheetView>
  </sheetViews>
  <sheetFormatPr defaultColWidth="8.25" defaultRowHeight="18" customHeight="1"/>
  <cols>
    <col min="1" max="43" width="2.5" style="44" customWidth="1"/>
    <col min="44" max="16384" width="8.25" style="44"/>
  </cols>
  <sheetData>
    <row r="1" spans="1:37" s="45" customFormat="1" ht="18" customHeight="1">
      <c r="A1" s="82" t="s">
        <v>353</v>
      </c>
    </row>
    <row r="2" spans="1:37" ht="18" customHeight="1">
      <c r="Y2" s="355" t="s">
        <v>223</v>
      </c>
      <c r="Z2" s="355"/>
      <c r="AA2" s="355"/>
      <c r="AB2" s="355"/>
      <c r="AC2" s="355"/>
      <c r="AD2" s="355"/>
      <c r="AE2" s="355"/>
      <c r="AF2" s="355"/>
      <c r="AG2" s="355"/>
      <c r="AH2" s="355"/>
    </row>
    <row r="3" spans="1:37" ht="18" customHeight="1">
      <c r="Y3" s="356" t="s">
        <v>224</v>
      </c>
      <c r="Z3" s="356"/>
      <c r="AA3" s="356"/>
      <c r="AB3" s="356"/>
      <c r="AC3" s="356"/>
      <c r="AD3" s="356"/>
      <c r="AE3" s="356"/>
      <c r="AF3" s="356"/>
      <c r="AG3" s="356"/>
      <c r="AH3" s="356"/>
    </row>
    <row r="5" spans="1:37" s="45" customFormat="1" ht="18" customHeight="1">
      <c r="A5" s="45" t="s">
        <v>225</v>
      </c>
    </row>
    <row r="7" spans="1:37" s="45" customFormat="1" ht="18" customHeight="1">
      <c r="A7" s="44"/>
      <c r="B7" s="44"/>
      <c r="C7" s="44"/>
      <c r="D7" s="44"/>
      <c r="E7" s="44"/>
      <c r="W7" s="45" t="s">
        <v>226</v>
      </c>
      <c r="Y7" s="561">
        <f>'（様式第1号）交付申請書'!Z7</f>
        <v>0</v>
      </c>
      <c r="Z7" s="561"/>
      <c r="AA7" s="561"/>
      <c r="AB7" s="561"/>
      <c r="AC7" s="46" t="s">
        <v>227</v>
      </c>
      <c r="AD7" s="567">
        <f>'（様式第1号）交付申請書'!AE7</f>
        <v>0</v>
      </c>
      <c r="AE7" s="561"/>
      <c r="AF7" s="561"/>
      <c r="AG7" s="561"/>
      <c r="AH7" s="45" t="s">
        <v>228</v>
      </c>
    </row>
    <row r="8" spans="1:37" s="45" customFormat="1" ht="18" customHeight="1">
      <c r="A8" s="44"/>
      <c r="B8" s="44"/>
      <c r="C8" s="44"/>
      <c r="D8" s="44"/>
      <c r="E8" s="44"/>
      <c r="Q8" s="351" t="s">
        <v>229</v>
      </c>
      <c r="R8" s="351"/>
      <c r="S8" s="351"/>
      <c r="T8" s="351"/>
      <c r="U8" s="351"/>
      <c r="V8" s="351"/>
      <c r="W8" s="563">
        <f>'（様式第1号）交付申請書'!X8</f>
        <v>0</v>
      </c>
      <c r="X8" s="563"/>
      <c r="Y8" s="563"/>
      <c r="Z8" s="563"/>
      <c r="AA8" s="563"/>
      <c r="AB8" s="563"/>
      <c r="AC8" s="563"/>
      <c r="AD8" s="563"/>
      <c r="AE8" s="563"/>
      <c r="AF8" s="563"/>
      <c r="AG8" s="563"/>
      <c r="AH8" s="563"/>
      <c r="AI8" s="563"/>
    </row>
    <row r="9" spans="1:37" s="45" customFormat="1" ht="18" customHeight="1">
      <c r="A9" s="44"/>
      <c r="B9" s="44"/>
      <c r="C9" s="44"/>
      <c r="D9" s="44"/>
      <c r="E9" s="44"/>
      <c r="Q9" s="351" t="s">
        <v>269</v>
      </c>
      <c r="R9" s="351"/>
      <c r="S9" s="351"/>
      <c r="T9" s="351"/>
      <c r="U9" s="351"/>
      <c r="V9" s="351"/>
      <c r="W9" s="563">
        <f>'（様式第1号）交付申請書'!X9</f>
        <v>0</v>
      </c>
      <c r="X9" s="563"/>
      <c r="Y9" s="563"/>
      <c r="Z9" s="563"/>
      <c r="AA9" s="563"/>
      <c r="AB9" s="563"/>
      <c r="AC9" s="563"/>
      <c r="AD9" s="563"/>
      <c r="AE9" s="563"/>
      <c r="AF9" s="563"/>
      <c r="AG9" s="563"/>
      <c r="AH9" s="563"/>
      <c r="AI9" s="563"/>
    </row>
    <row r="10" spans="1:37" s="45" customFormat="1" ht="18" customHeight="1">
      <c r="A10" s="44"/>
      <c r="B10" s="44"/>
      <c r="C10" s="44"/>
      <c r="D10" s="44"/>
      <c r="E10" s="44"/>
      <c r="Q10" s="351" t="s">
        <v>231</v>
      </c>
      <c r="R10" s="351"/>
      <c r="S10" s="351"/>
      <c r="T10" s="351"/>
      <c r="U10" s="351"/>
      <c r="V10" s="351"/>
      <c r="W10" s="563">
        <f>'（様式第1号）交付申請書'!X10</f>
        <v>0</v>
      </c>
      <c r="X10" s="563"/>
      <c r="Y10" s="563"/>
      <c r="Z10" s="563"/>
      <c r="AA10" s="563"/>
      <c r="AB10" s="563"/>
      <c r="AC10" s="563"/>
      <c r="AD10" s="563"/>
      <c r="AE10" s="563"/>
      <c r="AF10" s="563"/>
      <c r="AG10" s="563"/>
      <c r="AH10" s="563"/>
      <c r="AI10" s="563"/>
      <c r="AJ10" s="48" t="s">
        <v>232</v>
      </c>
    </row>
    <row r="11" spans="1:37" s="45" customFormat="1" ht="18" customHeight="1">
      <c r="A11" s="44"/>
      <c r="B11" s="44"/>
      <c r="C11" s="44"/>
      <c r="D11" s="44"/>
      <c r="E11" s="44"/>
      <c r="Q11" s="47"/>
      <c r="R11" s="47"/>
      <c r="S11" s="47"/>
      <c r="T11" s="47"/>
      <c r="U11" s="47"/>
      <c r="V11" s="47"/>
    </row>
    <row r="13" spans="1:37" ht="18" customHeight="1">
      <c r="A13" s="50"/>
      <c r="B13" s="50"/>
      <c r="C13" s="50"/>
      <c r="D13" s="50"/>
      <c r="E13" s="50"/>
      <c r="F13" s="50"/>
      <c r="G13" s="50"/>
      <c r="H13" s="50"/>
      <c r="I13" s="564" t="s">
        <v>329</v>
      </c>
      <c r="J13" s="564"/>
      <c r="K13" s="564"/>
      <c r="L13" s="353">
        <f>'（様式第1号）交付申請書'!M13</f>
        <v>7</v>
      </c>
      <c r="M13" s="353"/>
      <c r="N13" s="353"/>
      <c r="O13" s="50" t="s">
        <v>484</v>
      </c>
      <c r="Q13" s="50"/>
      <c r="R13" s="50"/>
      <c r="S13" s="50"/>
      <c r="T13" s="50"/>
      <c r="U13" s="50"/>
      <c r="V13" s="50"/>
      <c r="W13" s="50"/>
      <c r="X13" s="50"/>
      <c r="Z13" s="53"/>
      <c r="AA13" s="53"/>
      <c r="AB13" s="50"/>
      <c r="AC13" s="50"/>
      <c r="AD13" s="50"/>
      <c r="AE13" s="50"/>
      <c r="AF13" s="50"/>
      <c r="AG13" s="50"/>
      <c r="AH13" s="50"/>
      <c r="AI13" s="51"/>
      <c r="AJ13" s="51"/>
      <c r="AK13" s="51"/>
    </row>
    <row r="14" spans="1:37" ht="18" customHeight="1">
      <c r="A14" s="354" t="s">
        <v>488</v>
      </c>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row>
    <row r="15" spans="1:37" ht="18" customHeight="1">
      <c r="A15" s="53"/>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row>
    <row r="16" spans="1:37" ht="18" customHeight="1">
      <c r="A16" s="56"/>
      <c r="B16" s="56"/>
      <c r="C16" s="56"/>
      <c r="D16" s="56"/>
      <c r="E16" s="56"/>
      <c r="F16" s="56"/>
      <c r="G16" s="56"/>
      <c r="H16" s="56"/>
      <c r="I16" s="56"/>
    </row>
    <row r="17" spans="1:36" ht="18" customHeight="1">
      <c r="B17" s="45" t="s">
        <v>329</v>
      </c>
      <c r="C17" s="45"/>
      <c r="D17" s="357"/>
      <c r="E17" s="357"/>
      <c r="F17" s="45" t="s">
        <v>247</v>
      </c>
      <c r="G17" s="357"/>
      <c r="H17" s="357"/>
      <c r="I17" s="45" t="s">
        <v>248</v>
      </c>
      <c r="J17" s="357"/>
      <c r="K17" s="357"/>
      <c r="L17" s="45" t="s">
        <v>347</v>
      </c>
      <c r="M17" s="45"/>
      <c r="N17" s="45"/>
      <c r="O17" s="45"/>
      <c r="P17" s="357"/>
      <c r="Q17" s="357"/>
      <c r="R17" s="357"/>
      <c r="S17" s="357"/>
      <c r="T17" s="45" t="s">
        <v>332</v>
      </c>
      <c r="U17" s="45"/>
      <c r="V17" s="45"/>
      <c r="W17" s="45"/>
      <c r="X17" s="45"/>
      <c r="Y17" s="45"/>
      <c r="Z17" s="45"/>
      <c r="AA17" s="45"/>
      <c r="AB17" s="45"/>
      <c r="AC17" s="45"/>
      <c r="AD17" s="45"/>
      <c r="AE17" s="45"/>
      <c r="AF17" s="45"/>
      <c r="AG17" s="45"/>
      <c r="AH17" s="45"/>
      <c r="AI17" s="45"/>
    </row>
    <row r="18" spans="1:36" ht="18" customHeight="1">
      <c r="A18" s="570" t="s">
        <v>752</v>
      </c>
      <c r="B18" s="570"/>
      <c r="C18" s="570"/>
      <c r="D18" s="570"/>
      <c r="E18" s="570"/>
      <c r="F18" s="570"/>
      <c r="G18" s="570"/>
      <c r="H18" s="570"/>
      <c r="I18" s="570"/>
      <c r="J18" s="570"/>
      <c r="K18" s="570"/>
      <c r="L18" s="570"/>
      <c r="M18" s="570"/>
      <c r="N18" s="570"/>
      <c r="O18" s="570"/>
      <c r="P18" s="570"/>
      <c r="Q18" s="570"/>
      <c r="R18" s="570"/>
      <c r="S18" s="570"/>
      <c r="T18" s="570"/>
      <c r="U18" s="570"/>
      <c r="V18" s="570"/>
      <c r="W18" s="570"/>
      <c r="X18" s="570"/>
      <c r="Y18" s="570"/>
      <c r="Z18" s="570"/>
      <c r="AA18" s="570"/>
      <c r="AB18" s="570"/>
      <c r="AC18" s="570"/>
      <c r="AD18" s="570"/>
      <c r="AE18" s="570"/>
      <c r="AF18" s="570"/>
      <c r="AG18" s="570"/>
      <c r="AH18" s="570"/>
      <c r="AI18" s="570"/>
    </row>
    <row r="19" spans="1:36" ht="18" customHeight="1">
      <c r="A19" s="570" t="s">
        <v>751</v>
      </c>
      <c r="B19" s="570"/>
      <c r="C19" s="570"/>
      <c r="D19" s="570"/>
      <c r="E19" s="570"/>
      <c r="F19" s="570"/>
      <c r="G19" s="570"/>
      <c r="H19" s="570"/>
      <c r="I19" s="570"/>
      <c r="J19" s="570"/>
      <c r="K19" s="570"/>
      <c r="L19" s="570"/>
      <c r="M19" s="570"/>
      <c r="N19" s="570"/>
      <c r="O19" s="570"/>
      <c r="P19" s="570"/>
      <c r="Q19" s="570"/>
      <c r="R19" s="570"/>
      <c r="S19" s="570"/>
      <c r="T19" s="570"/>
      <c r="U19" s="570"/>
      <c r="V19" s="570"/>
      <c r="W19" s="570"/>
      <c r="X19" s="570"/>
      <c r="Y19" s="570"/>
      <c r="Z19" s="570"/>
      <c r="AA19" s="570"/>
      <c r="AB19" s="570"/>
      <c r="AC19" s="570"/>
      <c r="AD19" s="570"/>
      <c r="AE19" s="570"/>
      <c r="AF19" s="570"/>
      <c r="AG19" s="570"/>
      <c r="AH19" s="570"/>
      <c r="AI19" s="570"/>
    </row>
    <row r="21" spans="1:36" ht="18" customHeight="1">
      <c r="A21" s="350" t="s">
        <v>238</v>
      </c>
      <c r="B21" s="350"/>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row>
    <row r="23" spans="1:36" s="45" customFormat="1" ht="18" customHeight="1">
      <c r="B23" s="45" t="s">
        <v>354</v>
      </c>
      <c r="J23" s="45" t="s">
        <v>329</v>
      </c>
      <c r="L23" s="96">
        <v>7</v>
      </c>
      <c r="M23" s="45" t="s">
        <v>748</v>
      </c>
      <c r="O23" s="325" t="s">
        <v>747</v>
      </c>
    </row>
    <row r="24" spans="1:36" s="45" customFormat="1" ht="18" customHeight="1"/>
    <row r="25" spans="1:36" ht="18" customHeight="1">
      <c r="B25" s="44" t="s">
        <v>355</v>
      </c>
    </row>
    <row r="26" spans="1:36" ht="18" customHeight="1">
      <c r="J26" s="44" t="s">
        <v>356</v>
      </c>
      <c r="N26" s="44" t="s">
        <v>246</v>
      </c>
      <c r="P26" s="348"/>
      <c r="Q26" s="348"/>
      <c r="R26" s="44" t="s">
        <v>247</v>
      </c>
      <c r="S26" s="348"/>
      <c r="T26" s="348"/>
      <c r="U26" s="44" t="s">
        <v>248</v>
      </c>
      <c r="V26" s="348"/>
      <c r="W26" s="348"/>
      <c r="X26" s="44" t="s">
        <v>249</v>
      </c>
    </row>
    <row r="27" spans="1:36" ht="18" customHeight="1">
      <c r="J27" s="44" t="s">
        <v>357</v>
      </c>
      <c r="N27" s="44" t="s">
        <v>246</v>
      </c>
      <c r="P27" s="348"/>
      <c r="Q27" s="348"/>
      <c r="R27" s="44" t="s">
        <v>247</v>
      </c>
      <c r="S27" s="348"/>
      <c r="T27" s="348"/>
      <c r="U27" s="44" t="s">
        <v>248</v>
      </c>
      <c r="V27" s="348"/>
      <c r="W27" s="348"/>
      <c r="X27" s="44" t="s">
        <v>249</v>
      </c>
    </row>
    <row r="29" spans="1:36" ht="18" customHeight="1">
      <c r="B29" s="44" t="s">
        <v>358</v>
      </c>
      <c r="D29" s="45"/>
    </row>
    <row r="30" spans="1:36" ht="18" customHeight="1">
      <c r="D30" s="45"/>
      <c r="J30" s="44" t="s">
        <v>359</v>
      </c>
      <c r="Q30" s="568"/>
      <c r="R30" s="568"/>
      <c r="S30" s="568"/>
      <c r="T30" s="568"/>
      <c r="U30" s="568"/>
      <c r="V30" s="568"/>
      <c r="W30" s="568"/>
      <c r="X30" s="568"/>
      <c r="Y30" s="568"/>
      <c r="Z30" s="568"/>
      <c r="AA30" s="44" t="s">
        <v>296</v>
      </c>
      <c r="AJ30" s="48" t="s">
        <v>360</v>
      </c>
    </row>
    <row r="31" spans="1:36" ht="18" customHeight="1">
      <c r="D31" s="45"/>
      <c r="J31" s="44" t="s">
        <v>361</v>
      </c>
      <c r="Q31" s="569"/>
      <c r="R31" s="569"/>
      <c r="S31" s="569"/>
      <c r="T31" s="569"/>
      <c r="U31" s="569"/>
      <c r="V31" s="569"/>
      <c r="W31" s="569"/>
      <c r="X31" s="569"/>
      <c r="Y31" s="569"/>
      <c r="Z31" s="569"/>
      <c r="AA31" s="44" t="s">
        <v>296</v>
      </c>
      <c r="AJ31" s="48" t="s">
        <v>362</v>
      </c>
    </row>
    <row r="32" spans="1:36" ht="18" customHeight="1">
      <c r="A32" s="51"/>
      <c r="B32" s="51"/>
    </row>
    <row r="33" spans="2:41" ht="18" customHeight="1">
      <c r="B33" s="44" t="s">
        <v>363</v>
      </c>
      <c r="AN33" s="190"/>
      <c r="AO33" s="191"/>
    </row>
    <row r="34" spans="2:41" s="188" customFormat="1" ht="18" customHeight="1">
      <c r="B34" s="189" t="s">
        <v>637</v>
      </c>
      <c r="AN34" s="190"/>
      <c r="AO34" s="191"/>
    </row>
    <row r="35" spans="2:41" ht="18" customHeight="1">
      <c r="B35" s="56" t="s">
        <v>638</v>
      </c>
      <c r="AN35" s="190"/>
      <c r="AO35" s="191"/>
    </row>
    <row r="36" spans="2:41" ht="18" customHeight="1">
      <c r="B36" s="56" t="s">
        <v>639</v>
      </c>
      <c r="AN36" s="190"/>
      <c r="AO36" s="191"/>
    </row>
    <row r="37" spans="2:41" ht="18" customHeight="1">
      <c r="B37" s="56" t="s">
        <v>640</v>
      </c>
      <c r="AN37" s="190"/>
      <c r="AO37" s="191"/>
    </row>
    <row r="38" spans="2:41" ht="14">
      <c r="B38" s="56" t="s">
        <v>641</v>
      </c>
      <c r="AN38" s="190"/>
      <c r="AO38" s="191"/>
    </row>
    <row r="39" spans="2:41" ht="18" customHeight="1">
      <c r="B39" s="102" t="s">
        <v>642</v>
      </c>
      <c r="C39" s="45"/>
      <c r="D39" s="45"/>
      <c r="E39" s="45"/>
      <c r="AN39" s="190"/>
      <c r="AO39" s="191"/>
    </row>
    <row r="40" spans="2:41" ht="18" customHeight="1">
      <c r="B40" s="102" t="s">
        <v>643</v>
      </c>
      <c r="C40" s="45"/>
      <c r="D40" s="45"/>
      <c r="E40" s="45"/>
      <c r="AN40" s="190"/>
      <c r="AO40" s="191"/>
    </row>
    <row r="41" spans="2:41" ht="18" customHeight="1">
      <c r="B41" s="56" t="s">
        <v>644</v>
      </c>
      <c r="AN41" s="190"/>
      <c r="AO41" s="191"/>
    </row>
    <row r="42" spans="2:41" ht="18" customHeight="1">
      <c r="B42" s="56" t="s">
        <v>645</v>
      </c>
    </row>
    <row r="43" spans="2:41" ht="18" customHeight="1">
      <c r="B43" s="56" t="s">
        <v>646</v>
      </c>
    </row>
    <row r="45" spans="2:41" ht="18" customHeight="1">
      <c r="B45" s="344" t="s">
        <v>257</v>
      </c>
      <c r="C45" s="337" t="s">
        <v>258</v>
      </c>
      <c r="D45" s="337"/>
      <c r="E45" s="337"/>
      <c r="F45" s="337"/>
      <c r="G45" s="557">
        <f>'（様式第1号）交付申請書'!$H$45</f>
        <v>0</v>
      </c>
      <c r="H45" s="558"/>
      <c r="I45" s="558"/>
      <c r="J45" s="558"/>
      <c r="K45" s="558"/>
      <c r="L45" s="558"/>
      <c r="M45" s="558"/>
      <c r="N45" s="558"/>
      <c r="O45" s="558"/>
      <c r="P45" s="559"/>
      <c r="S45" s="347" t="s">
        <v>259</v>
      </c>
      <c r="T45" s="337" t="s">
        <v>258</v>
      </c>
      <c r="U45" s="337"/>
      <c r="V45" s="337"/>
      <c r="W45" s="337"/>
      <c r="X45" s="556">
        <f>'（様式第1号）交付申請書'!$Y$45</f>
        <v>0</v>
      </c>
      <c r="Y45" s="556"/>
      <c r="Z45" s="556"/>
      <c r="AA45" s="556"/>
      <c r="AB45" s="556"/>
      <c r="AC45" s="556"/>
      <c r="AD45" s="556"/>
      <c r="AE45" s="556"/>
      <c r="AF45" s="556"/>
      <c r="AG45" s="556"/>
      <c r="AH45" s="556"/>
    </row>
    <row r="46" spans="2:41" ht="18" customHeight="1">
      <c r="B46" s="345"/>
      <c r="C46" s="341" t="s">
        <v>261</v>
      </c>
      <c r="D46" s="342"/>
      <c r="E46" s="342"/>
      <c r="F46" s="343"/>
      <c r="G46" s="557">
        <f>'（様式第1号）交付申請書'!$H$46</f>
        <v>0</v>
      </c>
      <c r="H46" s="558"/>
      <c r="I46" s="558"/>
      <c r="J46" s="558"/>
      <c r="K46" s="558"/>
      <c r="L46" s="558"/>
      <c r="M46" s="558"/>
      <c r="N46" s="558"/>
      <c r="O46" s="558"/>
      <c r="P46" s="559"/>
      <c r="S46" s="347"/>
      <c r="T46" s="341" t="s">
        <v>261</v>
      </c>
      <c r="U46" s="342"/>
      <c r="V46" s="342"/>
      <c r="W46" s="343"/>
      <c r="X46" s="556">
        <f>'（様式第1号）交付申請書'!$Y$46</f>
        <v>0</v>
      </c>
      <c r="Y46" s="556"/>
      <c r="Z46" s="556"/>
      <c r="AA46" s="556"/>
      <c r="AB46" s="556"/>
      <c r="AC46" s="556"/>
      <c r="AD46" s="556"/>
      <c r="AE46" s="556"/>
      <c r="AF46" s="556"/>
      <c r="AG46" s="556"/>
      <c r="AH46" s="556"/>
      <c r="AJ46" s="48" t="s">
        <v>262</v>
      </c>
    </row>
    <row r="47" spans="2:41" ht="18" customHeight="1">
      <c r="B47" s="345"/>
      <c r="C47" s="337" t="s">
        <v>263</v>
      </c>
      <c r="D47" s="337"/>
      <c r="E47" s="337"/>
      <c r="F47" s="337"/>
      <c r="G47" s="557">
        <f>'（様式第1号）交付申請書'!$H$47</f>
        <v>0</v>
      </c>
      <c r="H47" s="558"/>
      <c r="I47" s="558"/>
      <c r="J47" s="558"/>
      <c r="K47" s="558"/>
      <c r="L47" s="558"/>
      <c r="M47" s="558"/>
      <c r="N47" s="558"/>
      <c r="O47" s="558"/>
      <c r="P47" s="559"/>
      <c r="S47" s="347"/>
      <c r="T47" s="337" t="s">
        <v>263</v>
      </c>
      <c r="U47" s="337"/>
      <c r="V47" s="337"/>
      <c r="W47" s="337"/>
      <c r="X47" s="556">
        <f>'（様式第1号）交付申請書'!$Y$47</f>
        <v>0</v>
      </c>
      <c r="Y47" s="556"/>
      <c r="Z47" s="556"/>
      <c r="AA47" s="556"/>
      <c r="AB47" s="556"/>
      <c r="AC47" s="556"/>
      <c r="AD47" s="556"/>
      <c r="AE47" s="556"/>
      <c r="AF47" s="556"/>
      <c r="AG47" s="556"/>
      <c r="AH47" s="556"/>
    </row>
    <row r="48" spans="2:41" ht="18" customHeight="1">
      <c r="B48" s="345"/>
      <c r="C48" s="337" t="s">
        <v>264</v>
      </c>
      <c r="D48" s="337"/>
      <c r="E48" s="337"/>
      <c r="F48" s="337"/>
      <c r="G48" s="557">
        <f>'（様式第1号）交付申請書'!$H$48</f>
        <v>0</v>
      </c>
      <c r="H48" s="558"/>
      <c r="I48" s="558"/>
      <c r="J48" s="558"/>
      <c r="K48" s="558"/>
      <c r="L48" s="558"/>
      <c r="M48" s="558"/>
      <c r="N48" s="558"/>
      <c r="O48" s="558"/>
      <c r="P48" s="559"/>
      <c r="S48" s="347"/>
      <c r="T48" s="337" t="s">
        <v>264</v>
      </c>
      <c r="U48" s="337"/>
      <c r="V48" s="337"/>
      <c r="W48" s="337"/>
      <c r="X48" s="556">
        <f>'（様式第1号）交付申請書'!$Y$48</f>
        <v>0</v>
      </c>
      <c r="Y48" s="556"/>
      <c r="Z48" s="556"/>
      <c r="AA48" s="556"/>
      <c r="AB48" s="556"/>
      <c r="AC48" s="556"/>
      <c r="AD48" s="556"/>
      <c r="AE48" s="556"/>
      <c r="AF48" s="556"/>
      <c r="AG48" s="556"/>
      <c r="AH48" s="556"/>
    </row>
    <row r="49" spans="2:36" ht="18" customHeight="1">
      <c r="B49" s="345"/>
      <c r="C49" s="337" t="s">
        <v>266</v>
      </c>
      <c r="D49" s="337"/>
      <c r="E49" s="337"/>
      <c r="F49" s="337"/>
      <c r="G49" s="557">
        <f>'（様式第1号）交付申請書'!$H$49</f>
        <v>0</v>
      </c>
      <c r="H49" s="558"/>
      <c r="I49" s="558"/>
      <c r="J49" s="558"/>
      <c r="K49" s="558"/>
      <c r="L49" s="558"/>
      <c r="M49" s="558"/>
      <c r="N49" s="558"/>
      <c r="O49" s="558"/>
      <c r="P49" s="559"/>
      <c r="S49" s="347"/>
      <c r="T49" s="337" t="s">
        <v>266</v>
      </c>
      <c r="U49" s="337"/>
      <c r="V49" s="337"/>
      <c r="W49" s="337"/>
      <c r="X49" s="556">
        <f>'（様式第1号）交付申請書'!$Y$49</f>
        <v>0</v>
      </c>
      <c r="Y49" s="556"/>
      <c r="Z49" s="556"/>
      <c r="AA49" s="556"/>
      <c r="AB49" s="556"/>
      <c r="AC49" s="556"/>
      <c r="AD49" s="556"/>
      <c r="AE49" s="556"/>
      <c r="AF49" s="556"/>
      <c r="AG49" s="556"/>
      <c r="AH49" s="556"/>
      <c r="AJ49" s="48"/>
    </row>
    <row r="50" spans="2:36" ht="18" customHeight="1">
      <c r="B50" s="346"/>
      <c r="C50" s="337" t="s">
        <v>267</v>
      </c>
      <c r="D50" s="337"/>
      <c r="E50" s="337"/>
      <c r="F50" s="337"/>
      <c r="G50" s="557">
        <f>'（様式第1号）交付申請書'!$H$50</f>
        <v>0</v>
      </c>
      <c r="H50" s="558"/>
      <c r="I50" s="558"/>
      <c r="J50" s="558"/>
      <c r="K50" s="558"/>
      <c r="L50" s="558"/>
      <c r="M50" s="558"/>
      <c r="N50" s="558"/>
      <c r="O50" s="558"/>
      <c r="P50" s="559"/>
      <c r="S50" s="347"/>
      <c r="T50" s="337" t="s">
        <v>267</v>
      </c>
      <c r="U50" s="337"/>
      <c r="V50" s="337"/>
      <c r="W50" s="337"/>
      <c r="X50" s="556">
        <f>'（様式第1号）交付申請書'!$Y$50</f>
        <v>0</v>
      </c>
      <c r="Y50" s="556"/>
      <c r="Z50" s="556"/>
      <c r="AA50" s="556"/>
      <c r="AB50" s="556"/>
      <c r="AC50" s="556"/>
      <c r="AD50" s="556"/>
      <c r="AE50" s="556"/>
      <c r="AF50" s="556"/>
      <c r="AG50" s="556"/>
      <c r="AH50" s="556"/>
      <c r="AJ50" s="48" t="s">
        <v>268</v>
      </c>
    </row>
    <row r="54" spans="2:36" ht="24" customHeight="1"/>
  </sheetData>
  <mergeCells count="54">
    <mergeCell ref="Y2:AH2"/>
    <mergeCell ref="Y3:AH3"/>
    <mergeCell ref="Y7:AB7"/>
    <mergeCell ref="AD7:AG7"/>
    <mergeCell ref="Q8:V8"/>
    <mergeCell ref="W8:AI8"/>
    <mergeCell ref="Q9:V9"/>
    <mergeCell ref="W9:AI9"/>
    <mergeCell ref="Q10:V10"/>
    <mergeCell ref="W10:AI10"/>
    <mergeCell ref="I13:K13"/>
    <mergeCell ref="L13:N13"/>
    <mergeCell ref="P27:Q27"/>
    <mergeCell ref="S27:T27"/>
    <mergeCell ref="V27:W27"/>
    <mergeCell ref="A14:AH14"/>
    <mergeCell ref="D17:E17"/>
    <mergeCell ref="G17:H17"/>
    <mergeCell ref="J17:K17"/>
    <mergeCell ref="P17:S17"/>
    <mergeCell ref="A18:AI18"/>
    <mergeCell ref="A19:AI19"/>
    <mergeCell ref="A21:AH21"/>
    <mergeCell ref="P26:Q26"/>
    <mergeCell ref="S26:T26"/>
    <mergeCell ref="V26:W26"/>
    <mergeCell ref="Q30:Z30"/>
    <mergeCell ref="Q31:Z31"/>
    <mergeCell ref="B45:B50"/>
    <mergeCell ref="C45:F45"/>
    <mergeCell ref="G45:P45"/>
    <mergeCell ref="S45:S50"/>
    <mergeCell ref="T45:W45"/>
    <mergeCell ref="X45:AH45"/>
    <mergeCell ref="C46:F46"/>
    <mergeCell ref="G46:P46"/>
    <mergeCell ref="T46:W46"/>
    <mergeCell ref="X46:AH46"/>
    <mergeCell ref="C47:F47"/>
    <mergeCell ref="G47:P47"/>
    <mergeCell ref="T47:W47"/>
    <mergeCell ref="X47:AH47"/>
    <mergeCell ref="C50:F50"/>
    <mergeCell ref="G50:P50"/>
    <mergeCell ref="T50:W50"/>
    <mergeCell ref="X50:AH50"/>
    <mergeCell ref="C48:F48"/>
    <mergeCell ref="G48:P48"/>
    <mergeCell ref="T48:W48"/>
    <mergeCell ref="X48:AH48"/>
    <mergeCell ref="C49:F49"/>
    <mergeCell ref="G49:P49"/>
    <mergeCell ref="T49:W49"/>
    <mergeCell ref="X49:AH49"/>
  </mergeCells>
  <phoneticPr fontId="1"/>
  <pageMargins left="0.7" right="0.7" top="0.75" bottom="0.75" header="0.3" footer="0.3"/>
  <pageSetup paperSize="9" scale="80" fitToWidth="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78AD-8C63-49EF-AC96-07E123745915}">
  <sheetPr>
    <tabColor theme="5" tint="0.39997558519241921"/>
    <pageSetUpPr fitToPage="1"/>
  </sheetPr>
  <dimension ref="A1:E56"/>
  <sheetViews>
    <sheetView showGridLines="0" view="pageBreakPreview" zoomScale="85" zoomScaleNormal="100" zoomScaleSheetLayoutView="85" workbookViewId="0">
      <selection activeCell="O14" sqref="O14"/>
    </sheetView>
  </sheetViews>
  <sheetFormatPr defaultColWidth="9" defaultRowHeight="13"/>
  <cols>
    <col min="1" max="1" width="5.5" style="121" customWidth="1"/>
    <col min="2" max="2" width="33.83203125" style="121" customWidth="1"/>
    <col min="3" max="3" width="34.33203125" style="121" customWidth="1"/>
    <col min="4" max="4" width="28" style="121" customWidth="1"/>
    <col min="5" max="5" width="34" style="121" customWidth="1"/>
    <col min="6" max="6" width="9" style="121" customWidth="1"/>
    <col min="7" max="16384" width="9" style="121"/>
  </cols>
  <sheetData>
    <row r="1" spans="1:5" ht="26.25" customHeight="1">
      <c r="A1" s="120" t="s">
        <v>647</v>
      </c>
      <c r="B1" s="120"/>
      <c r="D1" s="122"/>
    </row>
    <row r="2" spans="1:5" ht="26.25" customHeight="1">
      <c r="A2" s="359" t="s">
        <v>648</v>
      </c>
      <c r="B2" s="359"/>
      <c r="C2" s="359"/>
      <c r="D2" s="359"/>
      <c r="E2" s="359"/>
    </row>
    <row r="3" spans="1:5" ht="13.5" thickBot="1"/>
    <row r="4" spans="1:5" ht="24" customHeight="1" thickBot="1">
      <c r="A4" s="360" t="s">
        <v>453</v>
      </c>
      <c r="B4" s="361"/>
      <c r="C4" s="363">
        <f>'（様式第4号）実績報告書'!$W$9</f>
        <v>0</v>
      </c>
      <c r="D4" s="571"/>
      <c r="E4" s="572"/>
    </row>
    <row r="6" spans="1:5" ht="6" customHeight="1" thickBot="1"/>
    <row r="7" spans="1:5" ht="32.5" customHeight="1" thickBot="1">
      <c r="A7" s="124" t="s">
        <v>493</v>
      </c>
      <c r="B7" s="125" t="s">
        <v>455</v>
      </c>
      <c r="C7" s="126" t="s">
        <v>456</v>
      </c>
      <c r="D7" s="126" t="s">
        <v>667</v>
      </c>
      <c r="E7" s="127" t="s">
        <v>457</v>
      </c>
    </row>
    <row r="8" spans="1:5" ht="29.25" customHeight="1">
      <c r="A8" s="128">
        <v>1</v>
      </c>
      <c r="B8" s="129"/>
      <c r="C8" s="130"/>
      <c r="D8" s="130"/>
      <c r="E8" s="131"/>
    </row>
    <row r="9" spans="1:5" ht="29.25" customHeight="1">
      <c r="A9" s="132">
        <v>2</v>
      </c>
      <c r="B9" s="133"/>
      <c r="C9" s="130"/>
      <c r="D9" s="130"/>
      <c r="E9" s="131"/>
    </row>
    <row r="10" spans="1:5" ht="29.25" customHeight="1">
      <c r="A10" s="132">
        <v>3</v>
      </c>
      <c r="B10" s="133"/>
      <c r="C10" s="130"/>
      <c r="D10" s="130"/>
      <c r="E10" s="131"/>
    </row>
    <row r="11" spans="1:5" ht="29.25" customHeight="1">
      <c r="A11" s="132">
        <v>4</v>
      </c>
      <c r="B11" s="133"/>
      <c r="C11" s="130"/>
      <c r="D11" s="130"/>
      <c r="E11" s="131"/>
    </row>
    <row r="12" spans="1:5" ht="29.25" customHeight="1">
      <c r="A12" s="132">
        <v>5</v>
      </c>
      <c r="B12" s="133"/>
      <c r="C12" s="130"/>
      <c r="D12" s="130"/>
      <c r="E12" s="131"/>
    </row>
    <row r="13" spans="1:5" ht="29.25" customHeight="1">
      <c r="A13" s="132">
        <v>6</v>
      </c>
      <c r="B13" s="133"/>
      <c r="C13" s="130"/>
      <c r="D13" s="130"/>
      <c r="E13" s="131"/>
    </row>
    <row r="14" spans="1:5" ht="29.25" customHeight="1">
      <c r="A14" s="132">
        <v>7</v>
      </c>
      <c r="B14" s="133"/>
      <c r="C14" s="130"/>
      <c r="D14" s="130"/>
      <c r="E14" s="131"/>
    </row>
    <row r="15" spans="1:5" ht="29.25" customHeight="1">
      <c r="A15" s="132">
        <v>8</v>
      </c>
      <c r="B15" s="133"/>
      <c r="C15" s="130"/>
      <c r="D15" s="130"/>
      <c r="E15" s="131"/>
    </row>
    <row r="16" spans="1:5" ht="29.25" customHeight="1">
      <c r="A16" s="132">
        <v>9</v>
      </c>
      <c r="B16" s="133"/>
      <c r="C16" s="130"/>
      <c r="D16" s="130"/>
      <c r="E16" s="131"/>
    </row>
    <row r="17" spans="1:5" ht="29.25" customHeight="1" thickBot="1">
      <c r="A17" s="134">
        <v>10</v>
      </c>
      <c r="B17" s="135"/>
      <c r="C17" s="130"/>
      <c r="D17" s="136"/>
      <c r="E17" s="137"/>
    </row>
    <row r="18" spans="1:5" ht="29.25" customHeight="1" thickBot="1">
      <c r="A18" s="327"/>
      <c r="B18" s="138"/>
      <c r="C18" s="138"/>
      <c r="D18" s="139" t="s">
        <v>297</v>
      </c>
      <c r="E18" s="140">
        <f>SUM(E8:E17)</f>
        <v>0</v>
      </c>
    </row>
    <row r="19" spans="1:5">
      <c r="A19" s="212"/>
    </row>
    <row r="31" spans="1:5" ht="18">
      <c r="A31" s="141" t="s">
        <v>17</v>
      </c>
    </row>
    <row r="32" spans="1:5" ht="18">
      <c r="A32" s="141" t="s">
        <v>458</v>
      </c>
    </row>
    <row r="33" spans="1:1" ht="18">
      <c r="A33" s="141" t="s">
        <v>459</v>
      </c>
    </row>
    <row r="34" spans="1:1" ht="18">
      <c r="A34" s="141" t="s">
        <v>460</v>
      </c>
    </row>
    <row r="35" spans="1:1" ht="18">
      <c r="A35" s="141" t="s">
        <v>461</v>
      </c>
    </row>
    <row r="36" spans="1:1" ht="18">
      <c r="A36" s="141" t="s">
        <v>462</v>
      </c>
    </row>
    <row r="37" spans="1:1" ht="18">
      <c r="A37" s="141" t="s">
        <v>463</v>
      </c>
    </row>
    <row r="38" spans="1:1" ht="18">
      <c r="A38" s="141" t="s">
        <v>464</v>
      </c>
    </row>
    <row r="39" spans="1:1" ht="18">
      <c r="A39" s="141" t="s">
        <v>465</v>
      </c>
    </row>
    <row r="40" spans="1:1" ht="18">
      <c r="A40" s="141" t="s">
        <v>466</v>
      </c>
    </row>
    <row r="41" spans="1:1" ht="18">
      <c r="A41" s="141" t="s">
        <v>467</v>
      </c>
    </row>
    <row r="42" spans="1:1" ht="18">
      <c r="A42" s="141" t="s">
        <v>468</v>
      </c>
    </row>
    <row r="43" spans="1:1" ht="18">
      <c r="A43" s="141" t="s">
        <v>469</v>
      </c>
    </row>
    <row r="44" spans="1:1" ht="18">
      <c r="A44" s="141" t="s">
        <v>470</v>
      </c>
    </row>
    <row r="45" spans="1:1" ht="18">
      <c r="A45" s="141" t="s">
        <v>471</v>
      </c>
    </row>
    <row r="46" spans="1:1" ht="18">
      <c r="A46" s="141" t="s">
        <v>472</v>
      </c>
    </row>
    <row r="47" spans="1:1" ht="18">
      <c r="A47" s="141" t="s">
        <v>473</v>
      </c>
    </row>
    <row r="48" spans="1:1" ht="18">
      <c r="A48" s="141" t="s">
        <v>474</v>
      </c>
    </row>
    <row r="49" spans="1:1" ht="18">
      <c r="A49" s="141" t="s">
        <v>475</v>
      </c>
    </row>
    <row r="50" spans="1:1" ht="18">
      <c r="A50" s="141" t="s">
        <v>476</v>
      </c>
    </row>
    <row r="51" spans="1:1" ht="18">
      <c r="A51" s="141" t="s">
        <v>477</v>
      </c>
    </row>
    <row r="52" spans="1:1" ht="18">
      <c r="A52" s="141" t="s">
        <v>478</v>
      </c>
    </row>
    <row r="53" spans="1:1" ht="18">
      <c r="A53" s="141" t="s">
        <v>479</v>
      </c>
    </row>
    <row r="54" spans="1:1" ht="24" customHeight="1">
      <c r="A54" s="121" t="s">
        <v>480</v>
      </c>
    </row>
    <row r="55" spans="1:1" ht="18">
      <c r="A55" s="141" t="s">
        <v>481</v>
      </c>
    </row>
    <row r="56" spans="1:1" ht="18">
      <c r="A56" s="141" t="s">
        <v>482</v>
      </c>
    </row>
  </sheetData>
  <mergeCells count="3">
    <mergeCell ref="A2:E2"/>
    <mergeCell ref="A4:B4"/>
    <mergeCell ref="C4:E4"/>
  </mergeCells>
  <phoneticPr fontId="1"/>
  <dataValidations count="1">
    <dataValidation type="list" allowBlank="1" showInputMessage="1" showErrorMessage="1" sqref="C8:C17" xr:uid="{E0318C10-F455-4531-875D-4CD6132D7777}">
      <formula1>$A$32:$A$56</formula1>
    </dataValidation>
  </dataValidations>
  <pageMargins left="0.7" right="0.7" top="0.75" bottom="0.75" header="0.3" footer="0.3"/>
  <pageSetup paperSize="9" scale="59"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01283-1C48-4B1E-8702-AAA61231266E}">
  <sheetPr>
    <tabColor theme="5" tint="0.39997558519241921"/>
    <pageSetUpPr fitToPage="1"/>
  </sheetPr>
  <dimension ref="A1:CH67"/>
  <sheetViews>
    <sheetView view="pageBreakPreview" zoomScale="85" zoomScaleNormal="90" zoomScaleSheetLayoutView="85" workbookViewId="0">
      <selection activeCell="J14" sqref="J14:P14"/>
    </sheetView>
  </sheetViews>
  <sheetFormatPr defaultColWidth="2.75" defaultRowHeight="18" customHeight="1"/>
  <cols>
    <col min="1" max="22" width="2.75" style="188"/>
    <col min="23" max="23" width="2.75" style="188" customWidth="1"/>
    <col min="24" max="24" width="0.25" style="188" customWidth="1"/>
    <col min="25" max="30" width="2.75" style="188"/>
    <col min="31" max="33" width="2.75" style="188" customWidth="1"/>
    <col min="34" max="16384" width="2.75" style="188"/>
  </cols>
  <sheetData>
    <row r="1" spans="1:86" ht="18" customHeight="1">
      <c r="A1" s="188" t="s">
        <v>649</v>
      </c>
    </row>
    <row r="2" spans="1:86" ht="34.5" customHeight="1">
      <c r="A2" s="481" t="s">
        <v>652</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57" t="s">
        <v>620</v>
      </c>
      <c r="AI2" s="57"/>
      <c r="AJ2" s="57"/>
      <c r="AK2" s="57"/>
      <c r="AL2" s="57"/>
      <c r="AM2" s="57"/>
    </row>
    <row r="4" spans="1:86" ht="24" customHeight="1">
      <c r="A4" s="482" t="s">
        <v>269</v>
      </c>
      <c r="B4" s="482"/>
      <c r="C4" s="482"/>
      <c r="D4" s="482"/>
      <c r="E4" s="482"/>
      <c r="F4" s="58" t="s">
        <v>270</v>
      </c>
      <c r="G4" s="483">
        <f>'（様式第1号）交付申請書'!$X$9</f>
        <v>0</v>
      </c>
      <c r="H4" s="483"/>
      <c r="I4" s="483"/>
      <c r="J4" s="483"/>
      <c r="K4" s="483"/>
      <c r="L4" s="483"/>
      <c r="M4" s="483"/>
      <c r="N4" s="483"/>
      <c r="O4" s="483"/>
      <c r="P4" s="483"/>
      <c r="Q4" s="483"/>
      <c r="R4" s="483"/>
    </row>
    <row r="5" spans="1:86" ht="24" customHeight="1">
      <c r="A5" s="484" t="s">
        <v>271</v>
      </c>
      <c r="B5" s="484"/>
      <c r="C5" s="484"/>
      <c r="D5" s="484"/>
      <c r="E5" s="484"/>
      <c r="F5" s="59" t="s">
        <v>270</v>
      </c>
      <c r="G5" s="468"/>
      <c r="H5" s="468"/>
      <c r="I5" s="468"/>
      <c r="J5" s="468"/>
      <c r="K5" s="468"/>
      <c r="L5" s="468"/>
      <c r="M5" s="468"/>
      <c r="N5" s="468"/>
      <c r="O5" s="468"/>
      <c r="P5" s="468"/>
      <c r="Q5" s="468"/>
      <c r="R5" s="468"/>
    </row>
    <row r="6" spans="1:86" ht="24" customHeight="1">
      <c r="A6" s="467" t="s">
        <v>272</v>
      </c>
      <c r="B6" s="467"/>
      <c r="C6" s="467"/>
      <c r="D6" s="467"/>
      <c r="E6" s="467"/>
      <c r="F6" s="59" t="s">
        <v>270</v>
      </c>
      <c r="G6" s="468"/>
      <c r="H6" s="468"/>
      <c r="I6" s="468"/>
      <c r="J6" s="468"/>
      <c r="K6" s="468"/>
      <c r="L6" s="468"/>
      <c r="M6" s="468"/>
      <c r="N6" s="468"/>
      <c r="O6" s="468"/>
      <c r="P6" s="468"/>
      <c r="Q6" s="468"/>
      <c r="R6" s="468"/>
    </row>
    <row r="7" spans="1:86" ht="24" customHeight="1">
      <c r="A7" s="484" t="s">
        <v>273</v>
      </c>
      <c r="B7" s="484"/>
      <c r="C7" s="484"/>
      <c r="D7" s="484"/>
      <c r="E7" s="484"/>
      <c r="F7" s="59" t="s">
        <v>270</v>
      </c>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CB7" s="188" t="s">
        <v>364</v>
      </c>
      <c r="CH7" s="188" t="s">
        <v>594</v>
      </c>
    </row>
    <row r="8" spans="1:86" ht="18" customHeight="1">
      <c r="A8" s="350"/>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CH8" s="188" t="s">
        <v>595</v>
      </c>
    </row>
    <row r="9" spans="1:86" ht="18" customHeight="1">
      <c r="A9" s="462" t="s">
        <v>590</v>
      </c>
      <c r="B9" s="462"/>
      <c r="C9" s="462"/>
      <c r="D9" s="462"/>
      <c r="E9" s="462"/>
      <c r="F9" s="462"/>
      <c r="G9" s="462"/>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row>
    <row r="10" spans="1:86" s="64" customFormat="1" ht="38" customHeight="1">
      <c r="A10" s="478" t="s">
        <v>663</v>
      </c>
      <c r="B10" s="479"/>
      <c r="C10" s="479"/>
      <c r="D10" s="479"/>
      <c r="E10" s="480"/>
      <c r="F10" s="475" t="s">
        <v>607</v>
      </c>
      <c r="G10" s="477"/>
      <c r="H10" s="472"/>
      <c r="I10" s="472"/>
      <c r="J10" s="474" t="s">
        <v>608</v>
      </c>
      <c r="K10" s="474"/>
      <c r="L10" s="472"/>
      <c r="M10" s="472"/>
      <c r="N10" s="473" t="s">
        <v>609</v>
      </c>
      <c r="O10" s="473"/>
      <c r="P10" s="472"/>
      <c r="Q10" s="472"/>
      <c r="R10" s="474" t="s">
        <v>610</v>
      </c>
      <c r="S10" s="474"/>
      <c r="T10" s="472"/>
      <c r="U10" s="472"/>
      <c r="V10" s="475" t="s">
        <v>664</v>
      </c>
      <c r="W10" s="476"/>
      <c r="X10" s="476"/>
      <c r="Y10" s="476"/>
      <c r="Z10" s="476"/>
      <c r="AA10" s="476"/>
      <c r="AB10" s="476"/>
      <c r="AC10" s="477"/>
      <c r="AD10" s="472"/>
      <c r="AE10" s="472"/>
      <c r="AF10" s="472"/>
      <c r="AG10" s="472"/>
      <c r="AH10" s="62"/>
      <c r="AI10" s="62"/>
      <c r="AJ10" s="62"/>
      <c r="AK10" s="62"/>
      <c r="AL10" s="62"/>
      <c r="AM10" s="62"/>
      <c r="AN10" s="62"/>
      <c r="AO10" s="62"/>
      <c r="AP10" s="62"/>
      <c r="AQ10" s="62"/>
      <c r="AR10" s="63"/>
      <c r="BU10" s="64" t="s">
        <v>581</v>
      </c>
    </row>
    <row r="11" spans="1:86" s="64" customFormat="1" ht="22.5" customHeight="1">
      <c r="A11" s="462" t="s">
        <v>603</v>
      </c>
      <c r="B11" s="462"/>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62"/>
      <c r="AI11" s="62"/>
      <c r="AJ11" s="62"/>
      <c r="AK11" s="62"/>
      <c r="AL11" s="62"/>
      <c r="AM11" s="62"/>
      <c r="AN11" s="62"/>
      <c r="AO11" s="62"/>
      <c r="AP11" s="62"/>
      <c r="AQ11" s="62"/>
      <c r="AR11" s="63"/>
      <c r="BU11" s="64" t="s">
        <v>582</v>
      </c>
    </row>
    <row r="12" spans="1:86" s="64" customFormat="1" ht="24.5" customHeight="1">
      <c r="A12" s="485" t="s">
        <v>579</v>
      </c>
      <c r="B12" s="485"/>
      <c r="C12" s="485"/>
      <c r="D12" s="485"/>
      <c r="E12" s="485"/>
      <c r="F12" s="485"/>
      <c r="G12" s="485"/>
      <c r="H12" s="485"/>
      <c r="I12" s="485"/>
      <c r="J12" s="485" t="s">
        <v>580</v>
      </c>
      <c r="K12" s="485"/>
      <c r="L12" s="485"/>
      <c r="M12" s="485"/>
      <c r="N12" s="485"/>
      <c r="O12" s="485"/>
      <c r="P12" s="485"/>
      <c r="Q12" s="485"/>
      <c r="R12" s="485"/>
      <c r="S12" s="485"/>
      <c r="T12" s="485"/>
      <c r="U12" s="485"/>
      <c r="V12" s="485"/>
      <c r="W12" s="485"/>
      <c r="X12" s="486" t="s">
        <v>274</v>
      </c>
      <c r="Y12" s="487"/>
      <c r="Z12" s="487"/>
      <c r="AA12" s="487"/>
      <c r="AB12" s="487"/>
      <c r="AC12" s="487"/>
      <c r="AD12" s="487"/>
      <c r="AE12" s="487"/>
      <c r="AF12" s="487"/>
      <c r="AG12" s="488"/>
      <c r="AH12" s="62"/>
      <c r="AI12" s="62"/>
      <c r="AJ12" s="62"/>
      <c r="AK12" s="62"/>
      <c r="AL12" s="62"/>
      <c r="AM12" s="62"/>
      <c r="AN12" s="62"/>
      <c r="AO12" s="62"/>
      <c r="AP12" s="62"/>
      <c r="AQ12" s="62"/>
      <c r="AR12" s="63"/>
      <c r="BU12" s="64" t="s">
        <v>583</v>
      </c>
    </row>
    <row r="13" spans="1:86" s="64" customFormat="1" ht="52" customHeight="1">
      <c r="A13" s="469"/>
      <c r="B13" s="470"/>
      <c r="C13" s="470"/>
      <c r="D13" s="470"/>
      <c r="E13" s="470"/>
      <c r="F13" s="470"/>
      <c r="G13" s="470"/>
      <c r="H13" s="470"/>
      <c r="I13" s="471"/>
      <c r="J13" s="469"/>
      <c r="K13" s="470"/>
      <c r="L13" s="470"/>
      <c r="M13" s="470"/>
      <c r="N13" s="470"/>
      <c r="O13" s="470"/>
      <c r="P13" s="470"/>
      <c r="Q13" s="470"/>
      <c r="R13" s="470"/>
      <c r="S13" s="470"/>
      <c r="T13" s="470"/>
      <c r="U13" s="470"/>
      <c r="V13" s="470"/>
      <c r="W13" s="471"/>
      <c r="X13" s="469" t="s">
        <v>349</v>
      </c>
      <c r="Y13" s="470"/>
      <c r="Z13" s="470"/>
      <c r="AA13" s="470"/>
      <c r="AB13" s="470"/>
      <c r="AC13" s="470"/>
      <c r="AD13" s="470"/>
      <c r="AE13" s="470"/>
      <c r="AF13" s="470"/>
      <c r="AG13" s="471"/>
      <c r="AH13" s="62"/>
      <c r="AI13" s="62"/>
      <c r="AJ13" s="62"/>
      <c r="AK13" s="62"/>
      <c r="AL13" s="62"/>
      <c r="AM13" s="62"/>
      <c r="AN13" s="62"/>
      <c r="AO13" s="62"/>
      <c r="AP13" s="62"/>
      <c r="AQ13" s="62"/>
      <c r="AR13" s="63"/>
      <c r="BU13" s="188" t="s">
        <v>584</v>
      </c>
    </row>
    <row r="14" spans="1:86" s="64" customFormat="1" ht="29" customHeight="1">
      <c r="A14" s="440" t="s">
        <v>275</v>
      </c>
      <c r="B14" s="440"/>
      <c r="C14" s="440"/>
      <c r="D14" s="440"/>
      <c r="E14" s="440"/>
      <c r="F14" s="440"/>
      <c r="G14" s="440"/>
      <c r="H14" s="440"/>
      <c r="I14" s="440"/>
      <c r="J14" s="440" t="s">
        <v>577</v>
      </c>
      <c r="K14" s="440"/>
      <c r="L14" s="440"/>
      <c r="M14" s="440"/>
      <c r="N14" s="440"/>
      <c r="O14" s="440"/>
      <c r="P14" s="440"/>
      <c r="Q14" s="440" t="s">
        <v>578</v>
      </c>
      <c r="R14" s="440"/>
      <c r="S14" s="440"/>
      <c r="T14" s="440"/>
      <c r="U14" s="440"/>
      <c r="V14" s="440"/>
      <c r="W14" s="440"/>
      <c r="X14" s="441" t="s">
        <v>576</v>
      </c>
      <c r="Y14" s="442"/>
      <c r="Z14" s="442"/>
      <c r="AA14" s="442"/>
      <c r="AB14" s="442"/>
      <c r="AC14" s="442"/>
      <c r="AD14" s="442"/>
      <c r="AE14" s="442"/>
      <c r="AF14" s="442"/>
      <c r="AG14" s="443"/>
      <c r="AH14" s="62"/>
      <c r="AI14" s="62"/>
      <c r="AJ14" s="62"/>
      <c r="AK14" s="62"/>
      <c r="AL14" s="62"/>
      <c r="AM14" s="62"/>
      <c r="AN14" s="62"/>
      <c r="AO14" s="62"/>
      <c r="AP14" s="62"/>
      <c r="AQ14" s="62"/>
      <c r="AR14" s="63"/>
      <c r="BU14" s="64" t="s">
        <v>585</v>
      </c>
    </row>
    <row r="15" spans="1:86" s="64" customFormat="1" ht="38.15" customHeight="1">
      <c r="A15" s="444"/>
      <c r="B15" s="444"/>
      <c r="C15" s="444"/>
      <c r="D15" s="444"/>
      <c r="E15" s="444"/>
      <c r="F15" s="444"/>
      <c r="G15" s="444"/>
      <c r="H15" s="444"/>
      <c r="I15" s="444"/>
      <c r="J15" s="445" t="s">
        <v>277</v>
      </c>
      <c r="K15" s="445"/>
      <c r="L15" s="445"/>
      <c r="M15" s="445"/>
      <c r="N15" s="445"/>
      <c r="O15" s="445"/>
      <c r="P15" s="445"/>
      <c r="Q15" s="445" t="s">
        <v>277</v>
      </c>
      <c r="R15" s="445"/>
      <c r="S15" s="445"/>
      <c r="T15" s="445"/>
      <c r="U15" s="445"/>
      <c r="V15" s="445"/>
      <c r="W15" s="445"/>
      <c r="X15" s="446" t="s">
        <v>278</v>
      </c>
      <c r="Y15" s="446"/>
      <c r="Z15" s="446"/>
      <c r="AA15" s="446"/>
      <c r="AB15" s="446"/>
      <c r="AC15" s="446"/>
      <c r="AD15" s="446"/>
      <c r="AE15" s="446"/>
      <c r="AF15" s="446"/>
      <c r="AG15" s="446"/>
      <c r="AH15" s="62"/>
      <c r="AI15" s="62"/>
      <c r="AJ15" s="62"/>
      <c r="AK15" s="62"/>
      <c r="AL15" s="62"/>
      <c r="AM15" s="62"/>
      <c r="AN15" s="62"/>
      <c r="AO15" s="62"/>
      <c r="AP15" s="62"/>
      <c r="AQ15" s="62"/>
      <c r="AR15" s="63"/>
      <c r="BU15" s="64" t="s">
        <v>586</v>
      </c>
    </row>
    <row r="16" spans="1:86" s="64" customFormat="1" ht="21" customHeight="1">
      <c r="A16" s="485" t="s">
        <v>579</v>
      </c>
      <c r="B16" s="485"/>
      <c r="C16" s="485"/>
      <c r="D16" s="485"/>
      <c r="E16" s="485"/>
      <c r="F16" s="485"/>
      <c r="G16" s="485"/>
      <c r="H16" s="485"/>
      <c r="I16" s="485"/>
      <c r="J16" s="485" t="s">
        <v>580</v>
      </c>
      <c r="K16" s="485"/>
      <c r="L16" s="485"/>
      <c r="M16" s="485"/>
      <c r="N16" s="485"/>
      <c r="O16" s="485"/>
      <c r="P16" s="485"/>
      <c r="Q16" s="485"/>
      <c r="R16" s="485"/>
      <c r="S16" s="485"/>
      <c r="T16" s="485"/>
      <c r="U16" s="485"/>
      <c r="V16" s="485"/>
      <c r="W16" s="485"/>
      <c r="X16" s="486" t="s">
        <v>274</v>
      </c>
      <c r="Y16" s="487"/>
      <c r="Z16" s="487"/>
      <c r="AA16" s="487"/>
      <c r="AB16" s="487"/>
      <c r="AC16" s="487"/>
      <c r="AD16" s="487"/>
      <c r="AE16" s="487"/>
      <c r="AF16" s="487"/>
      <c r="AG16" s="488"/>
      <c r="AH16" s="62"/>
      <c r="AI16" s="62"/>
      <c r="AJ16" s="62"/>
      <c r="AK16" s="62"/>
      <c r="AL16" s="62"/>
      <c r="AM16" s="62"/>
      <c r="AN16" s="62"/>
      <c r="AO16" s="62"/>
      <c r="AP16" s="62"/>
      <c r="AQ16" s="62"/>
      <c r="AR16" s="63"/>
      <c r="BU16" s="64" t="s">
        <v>587</v>
      </c>
    </row>
    <row r="17" spans="1:73" ht="44" customHeight="1">
      <c r="A17" s="469"/>
      <c r="B17" s="470"/>
      <c r="C17" s="470"/>
      <c r="D17" s="470"/>
      <c r="E17" s="470"/>
      <c r="F17" s="470"/>
      <c r="G17" s="470"/>
      <c r="H17" s="470"/>
      <c r="I17" s="471"/>
      <c r="J17" s="469"/>
      <c r="K17" s="470"/>
      <c r="L17" s="470"/>
      <c r="M17" s="470"/>
      <c r="N17" s="470"/>
      <c r="O17" s="470"/>
      <c r="P17" s="470"/>
      <c r="Q17" s="470"/>
      <c r="R17" s="470"/>
      <c r="S17" s="470"/>
      <c r="T17" s="470"/>
      <c r="U17" s="470"/>
      <c r="V17" s="470"/>
      <c r="W17" s="471"/>
      <c r="X17" s="469" t="s">
        <v>349</v>
      </c>
      <c r="Y17" s="470"/>
      <c r="Z17" s="470"/>
      <c r="AA17" s="470"/>
      <c r="AB17" s="470"/>
      <c r="AC17" s="470"/>
      <c r="AD17" s="470"/>
      <c r="AE17" s="470"/>
      <c r="AF17" s="470"/>
      <c r="AG17" s="471"/>
      <c r="AH17" s="188" t="s">
        <v>593</v>
      </c>
      <c r="BU17" s="64" t="s">
        <v>588</v>
      </c>
    </row>
    <row r="18" spans="1:73" s="64" customFormat="1" ht="21" customHeight="1">
      <c r="A18" s="440" t="s">
        <v>275</v>
      </c>
      <c r="B18" s="440"/>
      <c r="C18" s="440"/>
      <c r="D18" s="440"/>
      <c r="E18" s="440"/>
      <c r="F18" s="440"/>
      <c r="G18" s="440"/>
      <c r="H18" s="440"/>
      <c r="I18" s="440"/>
      <c r="J18" s="440" t="s">
        <v>577</v>
      </c>
      <c r="K18" s="440"/>
      <c r="L18" s="440"/>
      <c r="M18" s="440"/>
      <c r="N18" s="440"/>
      <c r="O18" s="440"/>
      <c r="P18" s="440"/>
      <c r="Q18" s="440" t="s">
        <v>578</v>
      </c>
      <c r="R18" s="440"/>
      <c r="S18" s="440"/>
      <c r="T18" s="440"/>
      <c r="U18" s="440"/>
      <c r="V18" s="440"/>
      <c r="W18" s="440"/>
      <c r="X18" s="441" t="s">
        <v>576</v>
      </c>
      <c r="Y18" s="442"/>
      <c r="Z18" s="442"/>
      <c r="AA18" s="442"/>
      <c r="AB18" s="442"/>
      <c r="AC18" s="442"/>
      <c r="AD18" s="442"/>
      <c r="AE18" s="442"/>
      <c r="AF18" s="442"/>
      <c r="AG18" s="443"/>
      <c r="AH18" s="62"/>
      <c r="AI18" s="62"/>
      <c r="AJ18" s="62"/>
      <c r="AK18" s="62"/>
      <c r="AL18" s="62"/>
      <c r="AM18" s="62"/>
      <c r="AN18" s="62"/>
      <c r="AO18" s="62"/>
      <c r="AP18" s="62"/>
      <c r="AQ18" s="62"/>
      <c r="AR18" s="63"/>
      <c r="BU18" s="64" t="s">
        <v>589</v>
      </c>
    </row>
    <row r="19" spans="1:73" s="64" customFormat="1" ht="47.5" customHeight="1">
      <c r="A19" s="444"/>
      <c r="B19" s="444"/>
      <c r="C19" s="444"/>
      <c r="D19" s="444"/>
      <c r="E19" s="444"/>
      <c r="F19" s="444"/>
      <c r="G19" s="444"/>
      <c r="H19" s="444"/>
      <c r="I19" s="444"/>
      <c r="J19" s="445" t="s">
        <v>277</v>
      </c>
      <c r="K19" s="445"/>
      <c r="L19" s="445"/>
      <c r="M19" s="445"/>
      <c r="N19" s="445"/>
      <c r="O19" s="445"/>
      <c r="P19" s="445"/>
      <c r="Q19" s="445" t="s">
        <v>277</v>
      </c>
      <c r="R19" s="445"/>
      <c r="S19" s="445"/>
      <c r="T19" s="445"/>
      <c r="U19" s="445"/>
      <c r="V19" s="445"/>
      <c r="W19" s="445"/>
      <c r="X19" s="446" t="s">
        <v>278</v>
      </c>
      <c r="Y19" s="446"/>
      <c r="Z19" s="446"/>
      <c r="AA19" s="446"/>
      <c r="AB19" s="446"/>
      <c r="AC19" s="446"/>
      <c r="AD19" s="446"/>
      <c r="AE19" s="446"/>
      <c r="AF19" s="446"/>
      <c r="AG19" s="446"/>
      <c r="AH19" s="62"/>
      <c r="AI19" s="62"/>
      <c r="AJ19" s="62"/>
      <c r="AK19" s="62"/>
      <c r="AL19" s="62"/>
      <c r="AM19" s="62"/>
      <c r="AN19" s="62"/>
      <c r="AO19" s="62"/>
      <c r="AP19" s="62"/>
      <c r="AQ19" s="62"/>
      <c r="AR19" s="63"/>
      <c r="BU19" s="64" t="s">
        <v>279</v>
      </c>
    </row>
    <row r="20" spans="1:73" s="64" customFormat="1" ht="25" customHeight="1">
      <c r="A20" s="505" t="s">
        <v>604</v>
      </c>
      <c r="B20" s="506"/>
      <c r="C20" s="506"/>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7"/>
      <c r="AH20" s="62"/>
      <c r="AI20" s="62"/>
      <c r="AJ20" s="62"/>
      <c r="AK20" s="62"/>
      <c r="AL20" s="62"/>
      <c r="AM20" s="62"/>
      <c r="AN20" s="62"/>
      <c r="AO20" s="62"/>
      <c r="AP20" s="62"/>
      <c r="AQ20" s="62"/>
      <c r="AR20" s="63"/>
    </row>
    <row r="21" spans="1:73" s="64" customFormat="1" ht="42" customHeight="1">
      <c r="A21" s="450"/>
      <c r="B21" s="451"/>
      <c r="C21" s="447" t="s">
        <v>395</v>
      </c>
      <c r="D21" s="448"/>
      <c r="E21" s="448"/>
      <c r="F21" s="448"/>
      <c r="G21" s="448"/>
      <c r="H21" s="448"/>
      <c r="I21" s="448"/>
      <c r="J21" s="448"/>
      <c r="K21" s="449"/>
      <c r="L21" s="450"/>
      <c r="M21" s="451"/>
      <c r="N21" s="447" t="s">
        <v>599</v>
      </c>
      <c r="O21" s="448"/>
      <c r="P21" s="448"/>
      <c r="Q21" s="448"/>
      <c r="R21" s="448"/>
      <c r="S21" s="448"/>
      <c r="T21" s="448"/>
      <c r="U21" s="449"/>
      <c r="V21" s="450"/>
      <c r="W21" s="451"/>
      <c r="X21" s="194" t="s">
        <v>600</v>
      </c>
      <c r="Y21" s="195"/>
      <c r="Z21" s="193"/>
      <c r="AA21" s="193"/>
      <c r="AB21" s="193"/>
      <c r="AC21" s="193"/>
      <c r="AD21" s="193"/>
      <c r="AE21" s="193"/>
      <c r="AF21" s="193"/>
      <c r="AG21" s="196"/>
      <c r="AH21" s="62"/>
      <c r="AI21" s="62"/>
      <c r="AJ21" s="62"/>
      <c r="AK21" s="62"/>
      <c r="AL21" s="62"/>
      <c r="AM21" s="62"/>
      <c r="AN21" s="62"/>
      <c r="AO21" s="62"/>
      <c r="AP21" s="62"/>
      <c r="AQ21" s="62"/>
      <c r="AR21" s="63"/>
    </row>
    <row r="22" spans="1:73" s="64" customFormat="1" ht="31" customHeight="1">
      <c r="A22" s="497" t="s">
        <v>653</v>
      </c>
      <c r="B22" s="497"/>
      <c r="C22" s="497"/>
      <c r="D22" s="497"/>
      <c r="E22" s="497"/>
      <c r="F22" s="497"/>
      <c r="G22" s="497"/>
      <c r="H22" s="497"/>
      <c r="I22" s="497"/>
      <c r="J22" s="497"/>
      <c r="K22" s="497"/>
      <c r="L22" s="447" t="s">
        <v>654</v>
      </c>
      <c r="M22" s="448"/>
      <c r="N22" s="448"/>
      <c r="O22" s="448"/>
      <c r="P22" s="448"/>
      <c r="Q22" s="448"/>
      <c r="R22" s="448"/>
      <c r="S22" s="448"/>
      <c r="T22" s="448"/>
      <c r="U22" s="449"/>
      <c r="V22" s="500" t="s">
        <v>655</v>
      </c>
      <c r="W22" s="501"/>
      <c r="X22" s="501"/>
      <c r="Y22" s="501"/>
      <c r="Z22" s="501"/>
      <c r="AA22" s="501"/>
      <c r="AB22" s="501"/>
      <c r="AC22" s="501"/>
      <c r="AD22" s="501"/>
      <c r="AE22" s="501"/>
      <c r="AF22" s="501"/>
      <c r="AG22" s="502"/>
      <c r="AH22" s="62"/>
      <c r="AI22" s="62"/>
      <c r="AJ22" s="62"/>
      <c r="AK22" s="62"/>
      <c r="AL22" s="62"/>
      <c r="AM22" s="62"/>
      <c r="AN22" s="62"/>
      <c r="AO22" s="62"/>
      <c r="AP22" s="62"/>
      <c r="AQ22" s="62"/>
      <c r="AR22" s="63"/>
    </row>
    <row r="23" spans="1:73" s="64" customFormat="1" ht="56" customHeight="1">
      <c r="A23" s="446" t="s">
        <v>278</v>
      </c>
      <c r="B23" s="446"/>
      <c r="C23" s="446"/>
      <c r="D23" s="446"/>
      <c r="E23" s="446"/>
      <c r="F23" s="446"/>
      <c r="G23" s="446"/>
      <c r="H23" s="446"/>
      <c r="I23" s="446"/>
      <c r="J23" s="446"/>
      <c r="K23" s="446"/>
      <c r="L23" s="498" t="s">
        <v>288</v>
      </c>
      <c r="M23" s="499"/>
      <c r="N23" s="499"/>
      <c r="O23" s="499"/>
      <c r="P23" s="499"/>
      <c r="Q23" s="499"/>
      <c r="R23" s="499"/>
      <c r="S23" s="499"/>
      <c r="T23" s="499"/>
      <c r="U23" s="489"/>
      <c r="V23" s="503" t="s">
        <v>288</v>
      </c>
      <c r="W23" s="503"/>
      <c r="X23" s="503"/>
      <c r="Y23" s="503"/>
      <c r="Z23" s="503"/>
      <c r="AA23" s="503"/>
      <c r="AB23" s="503"/>
      <c r="AC23" s="503"/>
      <c r="AD23" s="503"/>
      <c r="AE23" s="503"/>
      <c r="AF23" s="503"/>
      <c r="AG23" s="503"/>
      <c r="AH23" s="62"/>
      <c r="AI23" s="62"/>
      <c r="AJ23" s="62"/>
      <c r="AK23" s="62"/>
      <c r="AL23" s="62"/>
      <c r="AM23" s="62"/>
      <c r="AN23" s="62"/>
      <c r="AO23" s="62"/>
      <c r="AP23" s="62"/>
      <c r="AQ23" s="62"/>
      <c r="AR23" s="63"/>
    </row>
    <row r="24" spans="1:73" s="64" customFormat="1" ht="39.5" customHeight="1">
      <c r="A24" s="504" t="s">
        <v>618</v>
      </c>
      <c r="B24" s="504"/>
      <c r="C24" s="504"/>
      <c r="D24" s="504"/>
      <c r="E24" s="504"/>
      <c r="F24" s="504"/>
      <c r="G24" s="504"/>
      <c r="H24" s="504"/>
      <c r="I24" s="504"/>
      <c r="J24" s="504"/>
      <c r="K24" s="504"/>
      <c r="L24" s="504"/>
      <c r="M24" s="504"/>
      <c r="N24" s="504"/>
      <c r="O24" s="504"/>
      <c r="P24" s="504"/>
      <c r="Q24" s="504"/>
      <c r="R24" s="504"/>
      <c r="S24" s="504"/>
      <c r="T24" s="504"/>
      <c r="U24" s="504"/>
      <c r="V24" s="504"/>
      <c r="W24" s="504"/>
      <c r="X24" s="504"/>
      <c r="Y24" s="504"/>
      <c r="Z24" s="504"/>
      <c r="AA24" s="504"/>
      <c r="AB24" s="504"/>
      <c r="AC24" s="504"/>
      <c r="AD24" s="504"/>
      <c r="AE24" s="504"/>
      <c r="AF24" s="504"/>
      <c r="AG24" s="504"/>
      <c r="AH24" s="62"/>
      <c r="AI24" s="62"/>
      <c r="AJ24" s="62"/>
      <c r="AK24" s="62"/>
      <c r="AL24" s="62"/>
      <c r="AM24" s="62"/>
      <c r="AN24" s="62"/>
      <c r="AO24" s="62"/>
      <c r="AP24" s="62"/>
      <c r="AQ24" s="62"/>
      <c r="AR24" s="63"/>
      <c r="BU24" s="188"/>
    </row>
    <row r="25" spans="1:73" s="64" customFormat="1" ht="98.5" customHeight="1">
      <c r="A25" s="100" t="s">
        <v>611</v>
      </c>
      <c r="B25" s="573" t="s">
        <v>657</v>
      </c>
      <c r="C25" s="573"/>
      <c r="D25" s="573"/>
      <c r="E25" s="573"/>
      <c r="F25" s="573"/>
      <c r="G25" s="573"/>
      <c r="H25" s="573"/>
      <c r="I25" s="573"/>
      <c r="J25" s="573"/>
      <c r="K25" s="573"/>
      <c r="L25" s="573"/>
      <c r="M25" s="573"/>
      <c r="N25" s="496"/>
      <c r="O25" s="496"/>
      <c r="P25" s="496"/>
      <c r="Q25" s="496"/>
      <c r="R25" s="496"/>
      <c r="S25" s="496"/>
      <c r="T25" s="496"/>
      <c r="U25" s="496"/>
      <c r="V25" s="496"/>
      <c r="W25" s="496"/>
      <c r="X25" s="496"/>
      <c r="Y25" s="496"/>
      <c r="Z25" s="496"/>
      <c r="AA25" s="496"/>
      <c r="AB25" s="496"/>
      <c r="AC25" s="496"/>
      <c r="AD25" s="496"/>
      <c r="AE25" s="496"/>
      <c r="AF25" s="496"/>
      <c r="AG25" s="496"/>
      <c r="AH25" s="62"/>
      <c r="AI25" s="62"/>
      <c r="AJ25" s="62"/>
      <c r="AK25" s="62"/>
      <c r="AL25" s="62"/>
      <c r="AM25" s="62"/>
      <c r="AN25" s="62"/>
      <c r="AO25" s="62"/>
      <c r="AP25" s="62"/>
      <c r="AQ25" s="62"/>
      <c r="AR25" s="63"/>
      <c r="BU25" s="188"/>
    </row>
    <row r="26" spans="1:73" ht="108.5" customHeight="1">
      <c r="A26" s="101" t="s">
        <v>612</v>
      </c>
      <c r="B26" s="459" t="s">
        <v>656</v>
      </c>
      <c r="C26" s="460"/>
      <c r="D26" s="460"/>
      <c r="E26" s="460"/>
      <c r="F26" s="460"/>
      <c r="G26" s="460"/>
      <c r="H26" s="460"/>
      <c r="I26" s="460"/>
      <c r="J26" s="460"/>
      <c r="K26" s="460"/>
      <c r="L26" s="460"/>
      <c r="M26" s="461"/>
      <c r="N26" s="454"/>
      <c r="O26" s="454"/>
      <c r="P26" s="454"/>
      <c r="Q26" s="454"/>
      <c r="R26" s="454"/>
      <c r="S26" s="454"/>
      <c r="T26" s="454"/>
      <c r="U26" s="454"/>
      <c r="V26" s="454"/>
      <c r="W26" s="454"/>
      <c r="X26" s="454"/>
      <c r="Y26" s="454"/>
      <c r="Z26" s="454"/>
      <c r="AA26" s="454"/>
      <c r="AB26" s="454"/>
      <c r="AC26" s="454"/>
      <c r="AD26" s="454"/>
      <c r="AE26" s="454"/>
      <c r="AF26" s="454"/>
      <c r="AG26" s="454"/>
    </row>
    <row r="27" spans="1:73" ht="140.5" customHeight="1">
      <c r="A27" s="101" t="s">
        <v>613</v>
      </c>
      <c r="B27" s="459" t="s">
        <v>658</v>
      </c>
      <c r="C27" s="460"/>
      <c r="D27" s="460"/>
      <c r="E27" s="460"/>
      <c r="F27" s="460"/>
      <c r="G27" s="460"/>
      <c r="H27" s="460"/>
      <c r="I27" s="460"/>
      <c r="J27" s="460"/>
      <c r="K27" s="460"/>
      <c r="L27" s="460"/>
      <c r="M27" s="461"/>
      <c r="N27" s="455" t="s">
        <v>290</v>
      </c>
      <c r="O27" s="456"/>
      <c r="P27" s="456"/>
      <c r="Q27" s="456"/>
      <c r="R27" s="456"/>
      <c r="S27" s="456"/>
      <c r="T27" s="456"/>
      <c r="U27" s="456"/>
      <c r="V27" s="456"/>
      <c r="W27" s="456"/>
      <c r="X27" s="456"/>
      <c r="Y27" s="456"/>
      <c r="Z27" s="456"/>
      <c r="AA27" s="456"/>
      <c r="AB27" s="456"/>
      <c r="AC27" s="456"/>
      <c r="AD27" s="456"/>
      <c r="AE27" s="456"/>
      <c r="AF27" s="456"/>
      <c r="AG27" s="457"/>
      <c r="BU27" s="61"/>
    </row>
    <row r="28" spans="1:73" s="208" customFormat="1" ht="30.5" customHeight="1">
      <c r="A28" s="416" t="s">
        <v>749</v>
      </c>
      <c r="B28" s="416"/>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row>
    <row r="29" spans="1:73" s="61" customFormat="1" ht="40" customHeight="1">
      <c r="A29" s="417" t="s">
        <v>750</v>
      </c>
      <c r="B29" s="417"/>
      <c r="C29" s="417"/>
      <c r="D29" s="417"/>
      <c r="E29" s="417"/>
      <c r="F29" s="417"/>
      <c r="G29" s="417"/>
      <c r="H29" s="417"/>
      <c r="I29" s="417"/>
      <c r="J29" s="417"/>
      <c r="K29" s="417"/>
      <c r="L29" s="417"/>
      <c r="M29" s="417"/>
      <c r="N29" s="417"/>
      <c r="O29" s="417"/>
      <c r="P29" s="417"/>
      <c r="Q29" s="417"/>
      <c r="R29" s="417"/>
      <c r="S29" s="417"/>
      <c r="T29" s="417"/>
      <c r="U29" s="417"/>
      <c r="V29" s="417"/>
      <c r="W29" s="417"/>
      <c r="X29" s="417"/>
      <c r="Y29" s="417"/>
      <c r="Z29" s="417"/>
      <c r="AA29" s="417"/>
      <c r="AB29" s="417"/>
      <c r="AC29" s="417"/>
      <c r="AD29" s="417"/>
      <c r="AE29" s="417"/>
      <c r="AF29" s="417"/>
      <c r="AG29" s="417"/>
    </row>
    <row r="30" spans="1:73" s="61" customFormat="1" ht="30" customHeight="1">
      <c r="A30" s="329"/>
      <c r="B30" s="329"/>
      <c r="C30" s="205"/>
      <c r="D30" s="330"/>
      <c r="E30" s="330"/>
      <c r="F30" s="330"/>
      <c r="G30" s="330"/>
      <c r="H30" s="330"/>
      <c r="I30" s="330"/>
      <c r="J30" s="330"/>
      <c r="K30" s="330"/>
      <c r="L30" s="330"/>
      <c r="M30" s="330"/>
      <c r="N30" s="330"/>
      <c r="O30" s="330"/>
      <c r="P30" s="205"/>
      <c r="Q30" s="205"/>
      <c r="R30" s="331"/>
      <c r="S30" s="331"/>
      <c r="T30" s="331"/>
      <c r="U30" s="331"/>
      <c r="V30" s="198"/>
      <c r="W30" s="198"/>
      <c r="X30" s="198"/>
      <c r="Y30" s="198"/>
      <c r="Z30" s="198"/>
      <c r="AA30" s="198"/>
      <c r="AB30" s="198"/>
      <c r="AC30" s="198"/>
      <c r="AD30" s="198"/>
      <c r="AE30" s="198"/>
      <c r="AF30" s="198"/>
      <c r="AG30" s="198"/>
    </row>
    <row r="31" spans="1:73" s="61" customFormat="1" ht="58" customHeight="1">
      <c r="A31" s="329"/>
      <c r="B31" s="329"/>
      <c r="C31" s="205"/>
      <c r="D31" s="330"/>
      <c r="E31" s="330"/>
      <c r="F31" s="330"/>
      <c r="G31" s="330"/>
      <c r="H31" s="330"/>
      <c r="I31" s="330"/>
      <c r="J31" s="330"/>
      <c r="K31" s="330"/>
      <c r="L31" s="330"/>
      <c r="M31" s="330"/>
      <c r="N31" s="330"/>
      <c r="O31" s="330"/>
      <c r="P31" s="205"/>
      <c r="Q31" s="205"/>
      <c r="R31" s="331"/>
      <c r="S31" s="331"/>
      <c r="T31" s="331"/>
      <c r="U31" s="331"/>
      <c r="V31" s="198"/>
      <c r="W31" s="198"/>
      <c r="X31" s="198"/>
      <c r="Y31" s="198"/>
      <c r="Z31" s="198"/>
      <c r="AA31" s="198"/>
      <c r="AB31" s="198"/>
      <c r="AC31" s="198"/>
      <c r="AD31" s="198"/>
      <c r="AE31" s="198"/>
      <c r="AF31" s="198"/>
      <c r="AG31" s="198"/>
    </row>
    <row r="32" spans="1:73" s="61" customFormat="1" ht="58" customHeight="1">
      <c r="A32" s="188"/>
      <c r="B32" s="188"/>
      <c r="C32" s="188" t="s">
        <v>280</v>
      </c>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row>
    <row r="33" spans="1:73" s="61" customFormat="1" ht="58" customHeight="1">
      <c r="A33" s="188"/>
      <c r="B33" s="188"/>
      <c r="C33" s="188" t="s">
        <v>281</v>
      </c>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row>
    <row r="34" spans="1:73" s="61" customFormat="1" ht="58" customHeight="1">
      <c r="A34" s="188"/>
      <c r="B34" s="188"/>
      <c r="C34" s="188" t="s">
        <v>282</v>
      </c>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row>
    <row r="35" spans="1:73" s="61" customFormat="1" ht="58" customHeight="1">
      <c r="A35" s="188"/>
      <c r="B35" s="188"/>
      <c r="C35" s="188" t="s">
        <v>283</v>
      </c>
      <c r="D35" s="188"/>
      <c r="E35" s="188"/>
      <c r="F35" s="188"/>
      <c r="G35" s="188"/>
      <c r="H35" s="188"/>
      <c r="I35" s="188"/>
      <c r="J35" s="188"/>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BU35" s="188"/>
    </row>
    <row r="36" spans="1:73" s="61" customFormat="1" ht="30" customHeight="1">
      <c r="A36" s="188"/>
      <c r="B36" s="188"/>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BU36" s="188"/>
    </row>
    <row r="37" spans="1:73" s="61" customFormat="1" ht="30" customHeight="1">
      <c r="A37" s="188"/>
      <c r="B37" s="188"/>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BU37" s="188"/>
    </row>
    <row r="38" spans="1:73" s="61" customFormat="1" ht="30" customHeight="1">
      <c r="A38" s="188"/>
      <c r="B38" s="188"/>
      <c r="C38" s="188" t="s">
        <v>364</v>
      </c>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BU38" s="188"/>
    </row>
    <row r="39" spans="1:73" ht="30" customHeight="1"/>
    <row r="40" spans="1:73" ht="30" customHeight="1">
      <c r="C40" s="188" t="s">
        <v>284</v>
      </c>
      <c r="AM40" s="65"/>
    </row>
    <row r="41" spans="1:73" ht="30" customHeight="1">
      <c r="C41" s="188" t="s">
        <v>292</v>
      </c>
      <c r="AM41" s="65"/>
    </row>
    <row r="42" spans="1:73" ht="30" customHeight="1">
      <c r="AM42" s="188" t="s">
        <v>291</v>
      </c>
    </row>
    <row r="43" spans="1:73" ht="30" customHeight="1"/>
    <row r="44" spans="1:73" ht="30" customHeight="1">
      <c r="A44" s="141" t="s">
        <v>458</v>
      </c>
      <c r="B44" s="218"/>
    </row>
    <row r="45" spans="1:73" ht="18" customHeight="1">
      <c r="A45" s="141" t="s">
        <v>459</v>
      </c>
      <c r="B45" s="218"/>
    </row>
    <row r="46" spans="1:73" ht="18" customHeight="1">
      <c r="A46" s="141" t="s">
        <v>460</v>
      </c>
      <c r="B46" s="218"/>
    </row>
    <row r="47" spans="1:73" ht="18" customHeight="1">
      <c r="A47" s="141" t="s">
        <v>461</v>
      </c>
      <c r="B47" s="218"/>
    </row>
    <row r="48" spans="1:73" ht="18" customHeight="1">
      <c r="A48" s="141" t="s">
        <v>462</v>
      </c>
      <c r="B48" s="218"/>
    </row>
    <row r="49" spans="1:2" ht="18" customHeight="1">
      <c r="A49" s="141" t="s">
        <v>463</v>
      </c>
      <c r="B49" s="218"/>
    </row>
    <row r="50" spans="1:2" ht="18" customHeight="1">
      <c r="A50" s="141" t="s">
        <v>464</v>
      </c>
      <c r="B50" s="218"/>
    </row>
    <row r="51" spans="1:2" ht="18" customHeight="1">
      <c r="A51" s="141" t="s">
        <v>465</v>
      </c>
      <c r="B51" s="218"/>
    </row>
    <row r="52" spans="1:2" ht="18" customHeight="1">
      <c r="A52" s="141" t="s">
        <v>466</v>
      </c>
      <c r="B52" s="218"/>
    </row>
    <row r="53" spans="1:2" ht="18" customHeight="1">
      <c r="A53" s="141" t="s">
        <v>467</v>
      </c>
      <c r="B53" s="218"/>
    </row>
    <row r="54" spans="1:2" ht="24" customHeight="1">
      <c r="A54" s="141" t="s">
        <v>468</v>
      </c>
      <c r="B54" s="218"/>
    </row>
    <row r="55" spans="1:2" ht="18" customHeight="1">
      <c r="A55" s="141" t="s">
        <v>469</v>
      </c>
      <c r="B55" s="218"/>
    </row>
    <row r="56" spans="1:2" ht="18" customHeight="1">
      <c r="A56" s="141" t="s">
        <v>470</v>
      </c>
      <c r="B56" s="218"/>
    </row>
    <row r="57" spans="1:2" ht="18" customHeight="1">
      <c r="A57" s="141" t="s">
        <v>471</v>
      </c>
      <c r="B57" s="218"/>
    </row>
    <row r="58" spans="1:2" ht="18" customHeight="1">
      <c r="A58" s="141" t="s">
        <v>472</v>
      </c>
      <c r="B58" s="218"/>
    </row>
    <row r="59" spans="1:2" ht="18" customHeight="1">
      <c r="A59" s="141" t="s">
        <v>473</v>
      </c>
      <c r="B59" s="218"/>
    </row>
    <row r="60" spans="1:2" ht="18" customHeight="1">
      <c r="A60" s="141" t="s">
        <v>474</v>
      </c>
      <c r="B60" s="218"/>
    </row>
    <row r="61" spans="1:2" ht="18" customHeight="1">
      <c r="A61" s="141" t="s">
        <v>475</v>
      </c>
      <c r="B61" s="218"/>
    </row>
    <row r="62" spans="1:2" ht="18" customHeight="1">
      <c r="A62" s="141" t="s">
        <v>476</v>
      </c>
      <c r="B62" s="218"/>
    </row>
    <row r="63" spans="1:2" ht="18" customHeight="1">
      <c r="A63" s="141" t="s">
        <v>477</v>
      </c>
      <c r="B63" s="218"/>
    </row>
    <row r="64" spans="1:2" ht="18" customHeight="1">
      <c r="A64" s="141" t="s">
        <v>478</v>
      </c>
      <c r="B64" s="218"/>
    </row>
    <row r="65" spans="1:2" ht="18" customHeight="1">
      <c r="A65" s="141" t="s">
        <v>479</v>
      </c>
      <c r="B65" s="218"/>
    </row>
    <row r="66" spans="1:2" ht="18" customHeight="1">
      <c r="A66" s="121" t="s">
        <v>480</v>
      </c>
      <c r="B66" s="218"/>
    </row>
    <row r="67" spans="1:2" ht="18" customHeight="1">
      <c r="A67" s="141" t="s">
        <v>481</v>
      </c>
      <c r="B67" s="218"/>
    </row>
  </sheetData>
  <mergeCells count="72">
    <mergeCell ref="A6:E6"/>
    <mergeCell ref="G6:R6"/>
    <mergeCell ref="A2:AG2"/>
    <mergeCell ref="A4:E4"/>
    <mergeCell ref="G4:R4"/>
    <mergeCell ref="A5:E5"/>
    <mergeCell ref="G5:R5"/>
    <mergeCell ref="A11:AG11"/>
    <mergeCell ref="A7:E7"/>
    <mergeCell ref="G7:AG7"/>
    <mergeCell ref="A8:AG8"/>
    <mergeCell ref="A9:AG9"/>
    <mergeCell ref="A10:E10"/>
    <mergeCell ref="F10:G10"/>
    <mergeCell ref="H10:I10"/>
    <mergeCell ref="J10:K10"/>
    <mergeCell ref="L10:M10"/>
    <mergeCell ref="N10:O10"/>
    <mergeCell ref="P10:Q10"/>
    <mergeCell ref="R10:S10"/>
    <mergeCell ref="T10:U10"/>
    <mergeCell ref="V10:AC10"/>
    <mergeCell ref="AD10:AG10"/>
    <mergeCell ref="A12:I12"/>
    <mergeCell ref="J12:W12"/>
    <mergeCell ref="X12:AG12"/>
    <mergeCell ref="A13:I13"/>
    <mergeCell ref="J13:W13"/>
    <mergeCell ref="X13:AG13"/>
    <mergeCell ref="A16:I16"/>
    <mergeCell ref="J16:W16"/>
    <mergeCell ref="X16:AG16"/>
    <mergeCell ref="A17:I17"/>
    <mergeCell ref="J17:W17"/>
    <mergeCell ref="X17:AG17"/>
    <mergeCell ref="A18:I18"/>
    <mergeCell ref="J18:P18"/>
    <mergeCell ref="Q18:W18"/>
    <mergeCell ref="X18:AG18"/>
    <mergeCell ref="A19:I19"/>
    <mergeCell ref="J19:P19"/>
    <mergeCell ref="Q19:W19"/>
    <mergeCell ref="X19:AG19"/>
    <mergeCell ref="A20:AG20"/>
    <mergeCell ref="A21:B21"/>
    <mergeCell ref="C21:K21"/>
    <mergeCell ref="L21:M21"/>
    <mergeCell ref="N21:U21"/>
    <mergeCell ref="V21:W21"/>
    <mergeCell ref="N26:AG26"/>
    <mergeCell ref="A22:K22"/>
    <mergeCell ref="L22:U22"/>
    <mergeCell ref="V22:AG22"/>
    <mergeCell ref="A23:K23"/>
    <mergeCell ref="L23:U23"/>
    <mergeCell ref="V23:AG23"/>
    <mergeCell ref="A28:AG28"/>
    <mergeCell ref="A29:AG29"/>
    <mergeCell ref="Q15:W15"/>
    <mergeCell ref="X15:AG15"/>
    <mergeCell ref="A14:I14"/>
    <mergeCell ref="J14:P14"/>
    <mergeCell ref="Q14:W14"/>
    <mergeCell ref="X14:AG14"/>
    <mergeCell ref="A15:I15"/>
    <mergeCell ref="J15:P15"/>
    <mergeCell ref="B27:M27"/>
    <mergeCell ref="N27:AG27"/>
    <mergeCell ref="A24:AG24"/>
    <mergeCell ref="B25:M25"/>
    <mergeCell ref="N25:AG25"/>
    <mergeCell ref="B26:M26"/>
  </mergeCells>
  <phoneticPr fontId="1"/>
  <dataValidations count="5">
    <dataValidation type="list" allowBlank="1" showInputMessage="1" showErrorMessage="1" sqref="AD10:AG10 H10:I10 L10:M10 P10:Q10 T10:U10" xr:uid="{CA045F97-E9A5-4309-9B7F-EF42AA5004F2}">
      <formula1>$CB$6:$CB$7</formula1>
    </dataValidation>
    <dataValidation type="list" allowBlank="1" showInputMessage="1" showErrorMessage="1" sqref="A19:I19 A15:I15" xr:uid="{5B8BC80A-7848-471F-8B5B-CCC913D8902F}">
      <formula1>"購入,リース"</formula1>
    </dataValidation>
    <dataValidation type="list" allowBlank="1" showInputMessage="1" showErrorMessage="1" sqref="A21:B21 L21:M21 V21:W21" xr:uid="{45E6514C-8358-4ADF-B18C-531C1D62A819}">
      <formula1>$C$38:$D$38</formula1>
    </dataValidation>
    <dataValidation type="list" allowBlank="1" showInputMessage="1" showErrorMessage="1" sqref="A17:I17 A13:I13" xr:uid="{40607107-B6FC-4E6C-B111-B82266AD6B3F}">
      <formula1>$BU$9:$BU$19</formula1>
    </dataValidation>
    <dataValidation type="list" allowBlank="1" showInputMessage="1" showErrorMessage="1" sqref="G7:AG7" xr:uid="{4A04050D-8A4F-4F76-8F70-C9796E7365BF}">
      <formula1>$A$44:$A$67</formula1>
    </dataValidation>
  </dataValidations>
  <pageMargins left="0.7" right="0.7" top="0.75" bottom="0.75" header="0.3" footer="0.3"/>
  <pageSetup paperSize="9" scale="91" fitToHeight="0" orientation="portrait" r:id="rId1"/>
  <rowBreaks count="1" manualBreakCount="1">
    <brk id="23"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3">
              <controlPr defaultSize="0" autoFill="0" autoLine="0" autoPict="0">
                <anchor moveWithCells="1">
                  <from>
                    <xdr:col>1</xdr:col>
                    <xdr:colOff>31750</xdr:colOff>
                    <xdr:row>24</xdr:row>
                    <xdr:rowOff>0</xdr:rowOff>
                  </from>
                  <to>
                    <xdr:col>4</xdr:col>
                    <xdr:colOff>0</xdr:colOff>
                    <xdr:row>24</xdr:row>
                    <xdr:rowOff>266700</xdr:rowOff>
                  </to>
                </anchor>
              </controlPr>
            </control>
          </mc:Choice>
        </mc:AlternateContent>
        <mc:AlternateContent xmlns:mc="http://schemas.openxmlformats.org/markup-compatibility/2006">
          <mc:Choice Requires="x14">
            <control shapeId="68610" r:id="rId5" name="Check Box 4">
              <controlPr defaultSize="0" autoFill="0" autoLine="0" autoPict="0">
                <anchor moveWithCells="1">
                  <from>
                    <xdr:col>1</xdr:col>
                    <xdr:colOff>31750</xdr:colOff>
                    <xdr:row>24</xdr:row>
                    <xdr:rowOff>0</xdr:rowOff>
                  </from>
                  <to>
                    <xdr:col>4</xdr:col>
                    <xdr:colOff>0</xdr:colOff>
                    <xdr:row>24</xdr:row>
                    <xdr:rowOff>266700</xdr:rowOff>
                  </to>
                </anchor>
              </controlPr>
            </control>
          </mc:Choice>
        </mc:AlternateContent>
        <mc:AlternateContent xmlns:mc="http://schemas.openxmlformats.org/markup-compatibility/2006">
          <mc:Choice Requires="x14">
            <control shapeId="68611" r:id="rId6" name="Check Box 5">
              <controlPr defaultSize="0" autoFill="0" autoLine="0" autoPict="0">
                <anchor moveWithCells="1">
                  <from>
                    <xdr:col>19</xdr:col>
                    <xdr:colOff>114300</xdr:colOff>
                    <xdr:row>24</xdr:row>
                    <xdr:rowOff>0</xdr:rowOff>
                  </from>
                  <to>
                    <xdr:col>22</xdr:col>
                    <xdr:colOff>88900</xdr:colOff>
                    <xdr:row>24</xdr:row>
                    <xdr:rowOff>266700</xdr:rowOff>
                  </to>
                </anchor>
              </controlPr>
            </control>
          </mc:Choice>
        </mc:AlternateContent>
        <mc:AlternateContent xmlns:mc="http://schemas.openxmlformats.org/markup-compatibility/2006">
          <mc:Choice Requires="x14">
            <control shapeId="68612" r:id="rId7" name="Check Box 6">
              <controlPr defaultSize="0" autoFill="0" autoLine="0" autoPict="0">
                <anchor moveWithCells="1">
                  <from>
                    <xdr:col>31</xdr:col>
                    <xdr:colOff>0</xdr:colOff>
                    <xdr:row>24</xdr:row>
                    <xdr:rowOff>0</xdr:rowOff>
                  </from>
                  <to>
                    <xdr:col>33</xdr:col>
                    <xdr:colOff>184150</xdr:colOff>
                    <xdr:row>24</xdr:row>
                    <xdr:rowOff>266700</xdr:rowOff>
                  </to>
                </anchor>
              </controlPr>
            </control>
          </mc:Choice>
        </mc:AlternateContent>
        <mc:AlternateContent xmlns:mc="http://schemas.openxmlformats.org/markup-compatibility/2006">
          <mc:Choice Requires="x14">
            <control shapeId="68613" r:id="rId8" name="Check Box 7">
              <controlPr defaultSize="0" autoFill="0" autoLine="0" autoPict="0">
                <anchor moveWithCells="1">
                  <from>
                    <xdr:col>1</xdr:col>
                    <xdr:colOff>31750</xdr:colOff>
                    <xdr:row>24</xdr:row>
                    <xdr:rowOff>0</xdr:rowOff>
                  </from>
                  <to>
                    <xdr:col>4</xdr:col>
                    <xdr:colOff>0</xdr:colOff>
                    <xdr:row>24</xdr:row>
                    <xdr:rowOff>266700</xdr:rowOff>
                  </to>
                </anchor>
              </controlPr>
            </control>
          </mc:Choice>
        </mc:AlternateContent>
        <mc:AlternateContent xmlns:mc="http://schemas.openxmlformats.org/markup-compatibility/2006">
          <mc:Choice Requires="x14">
            <control shapeId="68614" r:id="rId9" name="Check Box 8">
              <controlPr defaultSize="0" autoFill="0" autoLine="0" autoPict="0">
                <anchor moveWithCells="1">
                  <from>
                    <xdr:col>1</xdr:col>
                    <xdr:colOff>31750</xdr:colOff>
                    <xdr:row>24</xdr:row>
                    <xdr:rowOff>0</xdr:rowOff>
                  </from>
                  <to>
                    <xdr:col>4</xdr:col>
                    <xdr:colOff>0</xdr:colOff>
                    <xdr:row>24</xdr:row>
                    <xdr:rowOff>266700</xdr:rowOff>
                  </to>
                </anchor>
              </controlPr>
            </control>
          </mc:Choice>
        </mc:AlternateContent>
        <mc:AlternateContent xmlns:mc="http://schemas.openxmlformats.org/markup-compatibility/2006">
          <mc:Choice Requires="x14">
            <control shapeId="68615" r:id="rId10" name="Check Box 9">
              <controlPr defaultSize="0" autoFill="0" autoLine="0" autoPict="0">
                <anchor moveWithCells="1">
                  <from>
                    <xdr:col>13</xdr:col>
                    <xdr:colOff>31750</xdr:colOff>
                    <xdr:row>24</xdr:row>
                    <xdr:rowOff>0</xdr:rowOff>
                  </from>
                  <to>
                    <xdr:col>16</xdr:col>
                    <xdr:colOff>0</xdr:colOff>
                    <xdr:row>24</xdr:row>
                    <xdr:rowOff>266700</xdr:rowOff>
                  </to>
                </anchor>
              </controlPr>
            </control>
          </mc:Choice>
        </mc:AlternateContent>
        <mc:AlternateContent xmlns:mc="http://schemas.openxmlformats.org/markup-compatibility/2006">
          <mc:Choice Requires="x14">
            <control shapeId="68616" r:id="rId11" name="Check Box 10">
              <controlPr defaultSize="0" autoFill="0" autoLine="0" autoPict="0">
                <anchor moveWithCells="1">
                  <from>
                    <xdr:col>25</xdr:col>
                    <xdr:colOff>31750</xdr:colOff>
                    <xdr:row>24</xdr:row>
                    <xdr:rowOff>0</xdr:rowOff>
                  </from>
                  <to>
                    <xdr:col>28</xdr:col>
                    <xdr:colOff>0</xdr:colOff>
                    <xdr:row>24</xdr:row>
                    <xdr:rowOff>266700</xdr:rowOff>
                  </to>
                </anchor>
              </controlPr>
            </control>
          </mc:Choice>
        </mc:AlternateContent>
        <mc:AlternateContent xmlns:mc="http://schemas.openxmlformats.org/markup-compatibility/2006">
          <mc:Choice Requires="x14">
            <control shapeId="68617" r:id="rId12" name="Check Box 11">
              <controlPr defaultSize="0" autoFill="0" autoLine="0" autoPict="0">
                <anchor moveWithCells="1">
                  <from>
                    <xdr:col>31</xdr:col>
                    <xdr:colOff>0</xdr:colOff>
                    <xdr:row>24</xdr:row>
                    <xdr:rowOff>0</xdr:rowOff>
                  </from>
                  <to>
                    <xdr:col>33</xdr:col>
                    <xdr:colOff>184150</xdr:colOff>
                    <xdr:row>24</xdr:row>
                    <xdr:rowOff>266700</xdr:rowOff>
                  </to>
                </anchor>
              </controlPr>
            </control>
          </mc:Choice>
        </mc:AlternateContent>
        <mc:AlternateContent xmlns:mc="http://schemas.openxmlformats.org/markup-compatibility/2006">
          <mc:Choice Requires="x14">
            <control shapeId="68618" r:id="rId13" name="Check Box 12">
              <controlPr defaultSize="0" autoFill="0" autoLine="0" autoPict="0">
                <anchor moveWithCells="1">
                  <from>
                    <xdr:col>1</xdr:col>
                    <xdr:colOff>31750</xdr:colOff>
                    <xdr:row>24</xdr:row>
                    <xdr:rowOff>0</xdr:rowOff>
                  </from>
                  <to>
                    <xdr:col>4</xdr:col>
                    <xdr:colOff>0</xdr:colOff>
                    <xdr:row>24</xdr:row>
                    <xdr:rowOff>266700</xdr:rowOff>
                  </to>
                </anchor>
              </controlPr>
            </control>
          </mc:Choice>
        </mc:AlternateContent>
        <mc:AlternateContent xmlns:mc="http://schemas.openxmlformats.org/markup-compatibility/2006">
          <mc:Choice Requires="x14">
            <control shapeId="68619" r:id="rId14" name="Check Box 13">
              <controlPr defaultSize="0" autoFill="0" autoLine="0" autoPict="0">
                <anchor moveWithCells="1">
                  <from>
                    <xdr:col>13</xdr:col>
                    <xdr:colOff>31750</xdr:colOff>
                    <xdr:row>24</xdr:row>
                    <xdr:rowOff>0</xdr:rowOff>
                  </from>
                  <to>
                    <xdr:col>16</xdr:col>
                    <xdr:colOff>0</xdr:colOff>
                    <xdr:row>24</xdr:row>
                    <xdr:rowOff>266700</xdr:rowOff>
                  </to>
                </anchor>
              </controlPr>
            </control>
          </mc:Choice>
        </mc:AlternateContent>
        <mc:AlternateContent xmlns:mc="http://schemas.openxmlformats.org/markup-compatibility/2006">
          <mc:Choice Requires="x14">
            <control shapeId="68620" r:id="rId15" name="Check Box 14">
              <controlPr defaultSize="0" autoFill="0" autoLine="0" autoPict="0">
                <anchor moveWithCells="1">
                  <from>
                    <xdr:col>25</xdr:col>
                    <xdr:colOff>31750</xdr:colOff>
                    <xdr:row>24</xdr:row>
                    <xdr:rowOff>0</xdr:rowOff>
                  </from>
                  <to>
                    <xdr:col>28</xdr:col>
                    <xdr:colOff>0</xdr:colOff>
                    <xdr:row>24</xdr:row>
                    <xdr:rowOff>266700</xdr:rowOff>
                  </to>
                </anchor>
              </controlPr>
            </control>
          </mc:Choice>
        </mc:AlternateContent>
        <mc:AlternateContent xmlns:mc="http://schemas.openxmlformats.org/markup-compatibility/2006">
          <mc:Choice Requires="x14">
            <control shapeId="68621" r:id="rId16" name="Check Box 15">
              <controlPr defaultSize="0" autoFill="0" autoLine="0" autoPict="0">
                <anchor moveWithCells="1">
                  <from>
                    <xdr:col>31</xdr:col>
                    <xdr:colOff>0</xdr:colOff>
                    <xdr:row>24</xdr:row>
                    <xdr:rowOff>0</xdr:rowOff>
                  </from>
                  <to>
                    <xdr:col>33</xdr:col>
                    <xdr:colOff>184150</xdr:colOff>
                    <xdr:row>24</xdr:row>
                    <xdr:rowOff>266700</xdr:rowOff>
                  </to>
                </anchor>
              </controlPr>
            </control>
          </mc:Choice>
        </mc:AlternateContent>
        <mc:AlternateContent xmlns:mc="http://schemas.openxmlformats.org/markup-compatibility/2006">
          <mc:Choice Requires="x14">
            <control shapeId="68622" r:id="rId17" name="Check Box 16">
              <controlPr defaultSize="0" autoFill="0" autoLine="0" autoPict="0">
                <anchor moveWithCells="1">
                  <from>
                    <xdr:col>1</xdr:col>
                    <xdr:colOff>31750</xdr:colOff>
                    <xdr:row>24</xdr:row>
                    <xdr:rowOff>0</xdr:rowOff>
                  </from>
                  <to>
                    <xdr:col>4</xdr:col>
                    <xdr:colOff>0</xdr:colOff>
                    <xdr:row>24</xdr:row>
                    <xdr:rowOff>266700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330D-4B6F-4089-AE25-F3414EF246D7}">
  <sheetPr>
    <tabColor theme="5" tint="0.39997558519241921"/>
    <pageSetUpPr fitToPage="1"/>
  </sheetPr>
  <dimension ref="A1:R120"/>
  <sheetViews>
    <sheetView view="pageBreakPreview" zoomScale="55" zoomScaleNormal="55" zoomScaleSheetLayoutView="55" workbookViewId="0">
      <selection activeCell="O14" sqref="O14"/>
    </sheetView>
  </sheetViews>
  <sheetFormatPr defaultColWidth="9" defaultRowHeight="18"/>
  <cols>
    <col min="1" max="1" width="44.1640625" style="147" customWidth="1"/>
    <col min="2" max="2" width="25.25" style="147" customWidth="1"/>
    <col min="3" max="3" width="27.4140625" style="147" customWidth="1"/>
    <col min="4" max="4" width="30.83203125" style="147" customWidth="1"/>
    <col min="5" max="5" width="22.25" style="147" customWidth="1"/>
    <col min="6" max="6" width="20" style="147" customWidth="1"/>
    <col min="7" max="7" width="22.83203125" style="147" customWidth="1"/>
    <col min="8" max="9" width="21.5" style="147" customWidth="1"/>
    <col min="10" max="10" width="15.33203125" style="147" customWidth="1"/>
    <col min="11" max="11" width="19.08203125" style="147" customWidth="1"/>
    <col min="12" max="12" width="32.6640625" style="147" customWidth="1"/>
    <col min="13" max="13" width="36.08203125" style="147" customWidth="1"/>
    <col min="14" max="15" width="17.08203125" style="147" customWidth="1"/>
    <col min="16" max="16" width="30" style="147" bestFit="1" customWidth="1"/>
    <col min="17" max="17" width="9" style="147" customWidth="1"/>
    <col min="18" max="18" width="10.58203125" style="147" hidden="1" customWidth="1"/>
    <col min="19" max="19" width="9" style="147" customWidth="1"/>
    <col min="20" max="16384" width="9" style="147"/>
  </cols>
  <sheetData>
    <row r="1" spans="1:17" ht="28" customHeight="1">
      <c r="A1" s="282" t="s">
        <v>735</v>
      </c>
      <c r="B1" s="146"/>
      <c r="D1" s="148"/>
      <c r="E1" s="148"/>
      <c r="F1" s="148"/>
      <c r="G1" s="148"/>
      <c r="H1" s="148"/>
      <c r="I1" s="148"/>
      <c r="J1" s="148"/>
      <c r="K1" s="148"/>
      <c r="L1" s="148"/>
    </row>
    <row r="2" spans="1:17" ht="45">
      <c r="A2" s="543" t="s">
        <v>734</v>
      </c>
      <c r="B2" s="543"/>
      <c r="C2" s="543"/>
      <c r="D2" s="543"/>
      <c r="E2" s="543"/>
      <c r="F2" s="543"/>
      <c r="G2" s="543"/>
      <c r="H2" s="543"/>
      <c r="I2" s="543"/>
      <c r="J2" s="543"/>
      <c r="K2" s="543"/>
      <c r="L2" s="543"/>
      <c r="M2" s="543"/>
      <c r="O2" s="215" t="s">
        <v>679</v>
      </c>
      <c r="P2" s="149"/>
    </row>
    <row r="3" spans="1:17" ht="26.5">
      <c r="A3" s="150"/>
      <c r="B3" s="151" t="s">
        <v>499</v>
      </c>
      <c r="C3" s="219"/>
      <c r="D3" s="219"/>
      <c r="E3" s="219"/>
      <c r="F3" s="219"/>
      <c r="G3" s="219"/>
      <c r="H3" s="219"/>
      <c r="I3" s="219"/>
      <c r="J3" s="219"/>
      <c r="K3" s="219"/>
      <c r="L3" s="219"/>
      <c r="M3" s="219"/>
      <c r="N3" s="149"/>
      <c r="O3" s="149"/>
      <c r="P3" s="149"/>
    </row>
    <row r="4" spans="1:17" ht="26.5">
      <c r="A4" s="152"/>
      <c r="B4" s="151" t="s">
        <v>500</v>
      </c>
      <c r="C4" s="219"/>
      <c r="D4" s="219"/>
      <c r="E4" s="219"/>
      <c r="F4" s="219"/>
      <c r="G4" s="219"/>
      <c r="H4" s="219"/>
      <c r="I4" s="219"/>
      <c r="J4" s="219"/>
      <c r="K4" s="219"/>
      <c r="L4" s="219"/>
      <c r="M4" s="219"/>
      <c r="N4" s="149"/>
      <c r="O4" s="149"/>
      <c r="P4" s="149"/>
    </row>
    <row r="5" spans="1:17" ht="74.25" customHeight="1" thickBot="1">
      <c r="C5" s="219"/>
      <c r="D5" s="219"/>
      <c r="E5" s="219"/>
      <c r="F5" s="219"/>
      <c r="G5" s="219"/>
      <c r="H5" s="219"/>
      <c r="I5" s="219"/>
      <c r="J5" s="219"/>
      <c r="K5" s="219"/>
      <c r="L5" s="266" t="s">
        <v>689</v>
      </c>
      <c r="M5" s="267" t="s">
        <v>696</v>
      </c>
      <c r="O5" s="214">
        <v>4000000</v>
      </c>
      <c r="P5" s="214">
        <v>5000000</v>
      </c>
    </row>
    <row r="6" spans="1:17" ht="121.5" customHeight="1" thickBot="1">
      <c r="A6" s="228" t="s">
        <v>293</v>
      </c>
      <c r="B6" s="229" t="s">
        <v>501</v>
      </c>
      <c r="C6" s="230" t="s">
        <v>698</v>
      </c>
      <c r="D6" s="219"/>
      <c r="E6" s="219"/>
      <c r="F6" s="219"/>
      <c r="G6" s="219"/>
      <c r="H6" s="219"/>
      <c r="I6" s="219"/>
      <c r="J6" s="219"/>
      <c r="K6" s="219"/>
      <c r="L6" s="153">
        <f>MIN(N14+H25+H38+F54,$O$5)</f>
        <v>0</v>
      </c>
      <c r="M6" s="153">
        <f>H48</f>
        <v>0</v>
      </c>
      <c r="N6" s="219"/>
      <c r="O6" s="219"/>
      <c r="P6" s="219"/>
    </row>
    <row r="7" spans="1:17" ht="57.75" customHeight="1">
      <c r="A7" s="225"/>
      <c r="B7" s="226"/>
      <c r="C7" s="227"/>
    </row>
    <row r="8" spans="1:17" ht="57.75" customHeight="1">
      <c r="A8" s="223"/>
      <c r="B8" s="223"/>
      <c r="C8" s="224"/>
      <c r="D8" s="222"/>
    </row>
    <row r="9" spans="1:17" ht="57.75" customHeight="1" thickBot="1">
      <c r="A9" s="277" t="s">
        <v>717</v>
      </c>
      <c r="B9" s="223"/>
      <c r="C9" s="224"/>
    </row>
    <row r="10" spans="1:17" ht="28.5" customHeight="1" thickBot="1">
      <c r="A10" s="223"/>
      <c r="B10" s="223"/>
      <c r="C10" s="224"/>
      <c r="D10" s="548" t="s">
        <v>502</v>
      </c>
      <c r="E10" s="549"/>
      <c r="F10" s="550"/>
      <c r="G10" s="548" t="s">
        <v>503</v>
      </c>
      <c r="H10" s="549"/>
      <c r="I10" s="549"/>
      <c r="J10" s="549"/>
      <c r="K10" s="550"/>
      <c r="L10" s="281" t="s">
        <v>504</v>
      </c>
    </row>
    <row r="11" spans="1:17" ht="91" customHeight="1" thickTop="1">
      <c r="A11" s="544" t="s">
        <v>700</v>
      </c>
      <c r="B11" s="546" t="s">
        <v>701</v>
      </c>
      <c r="C11" s="268" t="s">
        <v>703</v>
      </c>
      <c r="D11" s="270" t="s">
        <v>704</v>
      </c>
      <c r="E11" s="292" t="s">
        <v>710</v>
      </c>
      <c r="F11" s="284" t="s">
        <v>712</v>
      </c>
      <c r="G11" s="273" t="s">
        <v>678</v>
      </c>
      <c r="H11" s="274" t="s">
        <v>713</v>
      </c>
      <c r="I11" s="274" t="s">
        <v>505</v>
      </c>
      <c r="J11" s="273" t="s">
        <v>506</v>
      </c>
      <c r="K11" s="274" t="s">
        <v>507</v>
      </c>
      <c r="L11" s="274" t="s">
        <v>714</v>
      </c>
      <c r="M11" s="274" t="s">
        <v>715</v>
      </c>
      <c r="N11" s="275" t="s">
        <v>716</v>
      </c>
      <c r="O11" s="154"/>
    </row>
    <row r="12" spans="1:17" ht="20">
      <c r="A12" s="545"/>
      <c r="B12" s="547"/>
      <c r="C12" s="156" t="s">
        <v>298</v>
      </c>
      <c r="D12" s="156" t="s">
        <v>299</v>
      </c>
      <c r="E12" s="294" t="s">
        <v>508</v>
      </c>
      <c r="F12" s="157" t="s">
        <v>509</v>
      </c>
      <c r="G12" s="157" t="s">
        <v>510</v>
      </c>
      <c r="H12" s="157" t="s">
        <v>511</v>
      </c>
      <c r="I12" s="157" t="s">
        <v>295</v>
      </c>
      <c r="J12" s="157" t="s">
        <v>512</v>
      </c>
      <c r="K12" s="157" t="s">
        <v>513</v>
      </c>
      <c r="L12" s="157" t="s">
        <v>514</v>
      </c>
      <c r="M12" s="157" t="s">
        <v>515</v>
      </c>
      <c r="N12" s="334" t="s">
        <v>711</v>
      </c>
    </row>
    <row r="13" spans="1:17" ht="20">
      <c r="A13" s="159"/>
      <c r="B13" s="160"/>
      <c r="C13" s="231" t="s">
        <v>516</v>
      </c>
      <c r="D13" s="161" t="s">
        <v>516</v>
      </c>
      <c r="E13" s="296" t="s">
        <v>516</v>
      </c>
      <c r="F13" s="162" t="s">
        <v>516</v>
      </c>
      <c r="G13" s="162" t="s">
        <v>516</v>
      </c>
      <c r="H13" s="162" t="s">
        <v>516</v>
      </c>
      <c r="I13" s="162" t="s">
        <v>516</v>
      </c>
      <c r="J13" s="162" t="s">
        <v>516</v>
      </c>
      <c r="K13" s="163"/>
      <c r="L13" s="162" t="s">
        <v>516</v>
      </c>
      <c r="M13" s="162" t="s">
        <v>516</v>
      </c>
      <c r="N13" s="176" t="s">
        <v>516</v>
      </c>
    </row>
    <row r="14" spans="1:17" ht="48" customHeight="1" thickBot="1">
      <c r="A14" s="164"/>
      <c r="B14" s="165"/>
      <c r="C14" s="166" t="str">
        <f>IF(B14="","",VLOOKUP(B14,A66:B76,2,FALSE)+IF(C7="実施する",50000,0))</f>
        <v/>
      </c>
      <c r="D14" s="167"/>
      <c r="E14" s="298"/>
      <c r="F14" s="168">
        <f>ROUNDDOWN((D14+E14)*0.75,-3)</f>
        <v>0</v>
      </c>
      <c r="G14" s="169"/>
      <c r="H14" s="170">
        <f>ROUNDDOWN(G14*0.75,-3)</f>
        <v>0</v>
      </c>
      <c r="I14" s="170">
        <v>100000</v>
      </c>
      <c r="J14" s="170">
        <f>IF(I14&gt;H14,H14, I14)</f>
        <v>0</v>
      </c>
      <c r="K14" s="169"/>
      <c r="L14" s="170">
        <f>J14*K14</f>
        <v>0</v>
      </c>
      <c r="M14" s="170">
        <f>F14+L14</f>
        <v>0</v>
      </c>
      <c r="N14" s="171">
        <f>IF(C14&gt;M14,M14,C14)</f>
        <v>0</v>
      </c>
      <c r="Q14" s="172"/>
    </row>
    <row r="15" spans="1:17" s="222" customFormat="1" ht="48" customHeight="1">
      <c r="A15" s="286"/>
      <c r="B15" s="235"/>
      <c r="C15" s="236"/>
      <c r="D15" s="287"/>
      <c r="E15" s="236"/>
      <c r="F15" s="236"/>
      <c r="G15" s="236"/>
      <c r="H15" s="236"/>
      <c r="I15" s="236"/>
      <c r="J15" s="236"/>
      <c r="K15" s="236"/>
      <c r="L15" s="236"/>
      <c r="M15" s="236"/>
      <c r="P15" s="288"/>
    </row>
    <row r="16" spans="1:17" ht="48.75" customHeight="1">
      <c r="A16" s="146"/>
      <c r="B16" s="146"/>
      <c r="C16" s="173"/>
      <c r="D16" s="174"/>
      <c r="E16" s="174"/>
      <c r="F16" s="174"/>
      <c r="G16" s="174"/>
      <c r="H16" s="174"/>
      <c r="I16" s="174"/>
      <c r="J16" s="174"/>
      <c r="K16" s="174"/>
      <c r="L16" s="174"/>
      <c r="M16" s="173"/>
      <c r="N16" s="173"/>
      <c r="O16" s="173"/>
      <c r="P16" s="175"/>
    </row>
    <row r="17" spans="1:16" ht="88.5" customHeight="1">
      <c r="A17" s="278" t="s">
        <v>690</v>
      </c>
      <c r="B17" s="220"/>
      <c r="C17" s="220"/>
      <c r="D17" s="219"/>
      <c r="E17" s="219"/>
      <c r="F17" s="219"/>
      <c r="G17" s="219"/>
      <c r="H17" s="219"/>
      <c r="I17" s="219"/>
      <c r="J17" s="219"/>
      <c r="K17" s="219"/>
      <c r="L17" s="219"/>
      <c r="M17" s="219"/>
      <c r="N17" s="173"/>
      <c r="O17" s="173"/>
      <c r="P17" s="175"/>
    </row>
    <row r="18" spans="1:16" ht="23" customHeight="1" thickBot="1">
      <c r="A18" s="221"/>
      <c r="B18" s="220"/>
      <c r="C18" s="220"/>
      <c r="D18" s="219"/>
      <c r="E18" s="219"/>
      <c r="F18" s="219"/>
      <c r="G18" s="219"/>
      <c r="H18" s="219"/>
      <c r="I18" s="219"/>
      <c r="J18" s="219"/>
      <c r="K18" s="219"/>
      <c r="L18" s="219"/>
      <c r="M18" s="219"/>
      <c r="N18" s="173"/>
      <c r="O18" s="173"/>
      <c r="P18" s="175"/>
    </row>
    <row r="19" spans="1:16" ht="74.5" customHeight="1">
      <c r="A19" s="538" t="s">
        <v>543</v>
      </c>
      <c r="B19" s="536" t="s">
        <v>544</v>
      </c>
      <c r="C19" s="269" t="s">
        <v>697</v>
      </c>
      <c r="D19" s="270" t="s">
        <v>706</v>
      </c>
      <c r="E19" s="284" t="s">
        <v>547</v>
      </c>
      <c r="F19" s="269" t="s">
        <v>705</v>
      </c>
      <c r="G19" s="285" t="s">
        <v>548</v>
      </c>
      <c r="H19" s="276" t="s">
        <v>549</v>
      </c>
    </row>
    <row r="20" spans="1:16" ht="20">
      <c r="A20" s="539"/>
      <c r="B20" s="537"/>
      <c r="C20" s="155" t="s">
        <v>294</v>
      </c>
      <c r="D20" s="155" t="s">
        <v>550</v>
      </c>
      <c r="E20" s="156" t="s">
        <v>551</v>
      </c>
      <c r="F20" s="155" t="s">
        <v>552</v>
      </c>
      <c r="G20" s="156" t="s">
        <v>553</v>
      </c>
      <c r="H20" s="158" t="s">
        <v>554</v>
      </c>
    </row>
    <row r="21" spans="1:16" ht="20">
      <c r="A21" s="159"/>
      <c r="B21" s="160"/>
      <c r="C21" s="161" t="s">
        <v>516</v>
      </c>
      <c r="D21" s="161"/>
      <c r="E21" s="161" t="s">
        <v>516</v>
      </c>
      <c r="F21" s="161" t="s">
        <v>516</v>
      </c>
      <c r="G21" s="162" t="s">
        <v>516</v>
      </c>
      <c r="H21" s="176" t="s">
        <v>516</v>
      </c>
    </row>
    <row r="22" spans="1:16" ht="48" customHeight="1">
      <c r="A22" s="178"/>
      <c r="B22" s="179"/>
      <c r="C22" s="180" t="str">
        <f>IF(B22="","",VLOOKUP(B22,A103:B114,2,FALSE))</f>
        <v/>
      </c>
      <c r="D22" s="181"/>
      <c r="E22" s="182" t="str">
        <f>IF(B22="","",MIN(VLOOKUP(B22,A103:B114,2,FALSE)*D22,4000000))</f>
        <v/>
      </c>
      <c r="F22" s="183"/>
      <c r="G22" s="182">
        <f>ROUNDDOWN(F22*0.75,-3)</f>
        <v>0</v>
      </c>
      <c r="H22" s="184">
        <f>IF(E22&gt;G22,G22,E22)</f>
        <v>0</v>
      </c>
      <c r="J22" s="172"/>
    </row>
    <row r="23" spans="1:16" ht="48" customHeight="1">
      <c r="A23" s="178"/>
      <c r="B23" s="179"/>
      <c r="C23" s="180" t="str">
        <f>IF(B23="","",VLOOKUP(B23,A103:B114,2,FALSE))</f>
        <v/>
      </c>
      <c r="D23" s="181"/>
      <c r="E23" s="182" t="str">
        <f>IF(B23="","",MIN(VLOOKUP(B23,A103:B114,2,FALSE)*D23,4000000))</f>
        <v/>
      </c>
      <c r="F23" s="183"/>
      <c r="G23" s="182">
        <f t="shared" ref="G23" si="0">ROUNDDOWN(F23*0.75,-3)</f>
        <v>0</v>
      </c>
      <c r="H23" s="184">
        <f>IF(E23&gt;G23,G23,E23)</f>
        <v>0</v>
      </c>
    </row>
    <row r="24" spans="1:16" ht="48" customHeight="1" thickBot="1">
      <c r="A24" s="250"/>
      <c r="B24" s="335"/>
      <c r="C24" s="251" t="str">
        <f>IF(B24="","",VLOOKUP(B24,A103:B114,2,FALSE))</f>
        <v/>
      </c>
      <c r="D24" s="185"/>
      <c r="E24" s="168" t="str">
        <f>IF(B24="","",MIN(VLOOKUP(B24,A103:B114,2,FALSE)*D24,4000000))</f>
        <v/>
      </c>
      <c r="F24" s="167"/>
      <c r="G24" s="168">
        <f>ROUNDDOWN(F24*0.75,-3)</f>
        <v>0</v>
      </c>
      <c r="H24" s="171">
        <f>IF(E24&gt;G24,G24,E24)</f>
        <v>0</v>
      </c>
    </row>
    <row r="25" spans="1:16" ht="55" customHeight="1" thickBot="1">
      <c r="A25" s="232"/>
      <c r="B25" s="232"/>
      <c r="C25" s="240"/>
      <c r="D25" s="173"/>
      <c r="E25" s="174"/>
      <c r="F25" s="174"/>
      <c r="G25" s="186" t="s">
        <v>555</v>
      </c>
      <c r="H25" s="187">
        <f>MIN(SUM(H22:H24),$O$5)</f>
        <v>0</v>
      </c>
    </row>
    <row r="26" spans="1:16" ht="55" customHeight="1">
      <c r="A26" s="232"/>
      <c r="B26" s="232"/>
      <c r="C26" s="173"/>
      <c r="D26" s="173"/>
      <c r="E26" s="174"/>
      <c r="F26" s="174"/>
      <c r="G26" s="233"/>
      <c r="H26" s="234"/>
    </row>
    <row r="27" spans="1:16" ht="88.5" customHeight="1">
      <c r="A27" s="278" t="s">
        <v>691</v>
      </c>
      <c r="B27" s="220"/>
      <c r="C27" s="220"/>
      <c r="D27" s="219"/>
      <c r="E27" s="219"/>
      <c r="F27" s="219"/>
      <c r="G27" s="219"/>
      <c r="H27" s="219"/>
      <c r="I27" s="219"/>
      <c r="J27" s="219"/>
      <c r="K27" s="219"/>
      <c r="L27" s="219"/>
      <c r="M27" s="219"/>
      <c r="N27" s="173"/>
      <c r="O27" s="173"/>
      <c r="P27" s="175"/>
    </row>
    <row r="28" spans="1:16" ht="23" customHeight="1" thickBot="1">
      <c r="A28" s="221"/>
      <c r="B28" s="220"/>
      <c r="C28" s="220"/>
      <c r="D28" s="219"/>
      <c r="E28" s="219"/>
      <c r="F28" s="219"/>
      <c r="G28" s="219"/>
      <c r="H28" s="219"/>
      <c r="I28" s="219"/>
      <c r="J28" s="219"/>
      <c r="K28" s="219"/>
      <c r="L28" s="219"/>
      <c r="M28" s="219"/>
      <c r="N28" s="173"/>
      <c r="O28" s="173"/>
      <c r="P28" s="175"/>
    </row>
    <row r="29" spans="1:16" ht="66.5" customHeight="1">
      <c r="A29" s="538" t="s">
        <v>543</v>
      </c>
      <c r="B29" s="536" t="s">
        <v>721</v>
      </c>
      <c r="C29" s="269" t="s">
        <v>545</v>
      </c>
      <c r="D29" s="270" t="s">
        <v>706</v>
      </c>
      <c r="E29" s="284" t="s">
        <v>547</v>
      </c>
      <c r="F29" s="269" t="s">
        <v>705</v>
      </c>
      <c r="G29" s="285" t="s">
        <v>694</v>
      </c>
      <c r="H29" s="275" t="s">
        <v>549</v>
      </c>
    </row>
    <row r="30" spans="1:16" ht="20">
      <c r="A30" s="539"/>
      <c r="B30" s="540"/>
      <c r="C30" s="155" t="s">
        <v>294</v>
      </c>
      <c r="D30" s="155" t="s">
        <v>550</v>
      </c>
      <c r="E30" s="156" t="s">
        <v>551</v>
      </c>
      <c r="F30" s="155" t="s">
        <v>552</v>
      </c>
      <c r="G30" s="156" t="s">
        <v>553</v>
      </c>
      <c r="H30" s="158" t="s">
        <v>554</v>
      </c>
    </row>
    <row r="31" spans="1:16" ht="20">
      <c r="A31" s="159"/>
      <c r="B31" s="160"/>
      <c r="C31" s="161" t="s">
        <v>516</v>
      </c>
      <c r="D31" s="161"/>
      <c r="E31" s="161" t="s">
        <v>516</v>
      </c>
      <c r="F31" s="161" t="s">
        <v>516</v>
      </c>
      <c r="G31" s="162" t="s">
        <v>516</v>
      </c>
      <c r="H31" s="176" t="s">
        <v>516</v>
      </c>
    </row>
    <row r="32" spans="1:16" ht="48" customHeight="1">
      <c r="A32" s="178"/>
      <c r="B32" s="179"/>
      <c r="C32" s="180" t="str">
        <f>IF(B32="","",VLOOKUP(B32,A107:B112,2,FALSE))</f>
        <v/>
      </c>
      <c r="D32" s="181"/>
      <c r="E32" s="247"/>
      <c r="F32" s="183"/>
      <c r="G32" s="247"/>
      <c r="H32" s="248"/>
      <c r="J32" s="172"/>
    </row>
    <row r="33" spans="1:16" ht="48" customHeight="1">
      <c r="A33" s="178"/>
      <c r="B33" s="179"/>
      <c r="C33" s="180" t="str">
        <f>IF(B33="","",VLOOKUP(B33,A107:B112,2,FALSE))</f>
        <v/>
      </c>
      <c r="D33" s="181"/>
      <c r="E33" s="247"/>
      <c r="F33" s="183"/>
      <c r="G33" s="247"/>
      <c r="H33" s="248"/>
    </row>
    <row r="34" spans="1:16" ht="48" customHeight="1">
      <c r="A34" s="252"/>
      <c r="B34" s="179"/>
      <c r="C34" s="237" t="str">
        <f>IF(B34="","",VLOOKUP(B34,A107:B112,2,FALSE))</f>
        <v/>
      </c>
      <c r="D34" s="238"/>
      <c r="E34" s="247"/>
      <c r="F34" s="239"/>
      <c r="G34" s="247"/>
      <c r="H34" s="248"/>
    </row>
    <row r="35" spans="1:16" ht="48" customHeight="1">
      <c r="A35" s="253" t="s">
        <v>692</v>
      </c>
      <c r="B35" s="244"/>
      <c r="C35" s="245"/>
      <c r="D35" s="242">
        <f>SUM(D32:D34)</f>
        <v>0</v>
      </c>
      <c r="E35" s="242">
        <f>3000000*D35</f>
        <v>0</v>
      </c>
      <c r="F35" s="243">
        <f>SUM(F32:F34)</f>
        <v>0</v>
      </c>
      <c r="G35" s="249">
        <f>ROUNDDOWN(D35*F35,-3)</f>
        <v>0</v>
      </c>
      <c r="H35" s="259"/>
    </row>
    <row r="36" spans="1:16" ht="48" customHeight="1" thickBot="1">
      <c r="A36" s="254" t="s">
        <v>693</v>
      </c>
      <c r="B36" s="255"/>
      <c r="C36" s="256"/>
      <c r="D36" s="257"/>
      <c r="E36" s="256"/>
      <c r="F36" s="258"/>
      <c r="G36" s="237">
        <f>ROUNDDOWN(D36*F36,-3)</f>
        <v>0</v>
      </c>
      <c r="H36" s="260"/>
    </row>
    <row r="37" spans="1:16" ht="48" customHeight="1" thickBot="1">
      <c r="A37" s="241"/>
      <c r="B37" s="235"/>
      <c r="C37" s="236"/>
      <c r="D37" s="236"/>
      <c r="E37" s="236"/>
      <c r="G37" s="261">
        <f>SUM(G35:G36)</f>
        <v>0</v>
      </c>
      <c r="H37" s="262">
        <f>IF(E35&gt;G37,G37,E35)</f>
        <v>0</v>
      </c>
    </row>
    <row r="38" spans="1:16" ht="55" customHeight="1" thickBot="1">
      <c r="A38" s="232"/>
      <c r="B38" s="232"/>
      <c r="C38" s="240"/>
      <c r="D38" s="173"/>
      <c r="E38" s="174"/>
      <c r="G38" s="186" t="s">
        <v>555</v>
      </c>
      <c r="H38" s="187">
        <f>MIN(H37,$O$5)</f>
        <v>0</v>
      </c>
    </row>
    <row r="39" spans="1:16" ht="55" customHeight="1">
      <c r="A39" s="232"/>
      <c r="B39" s="232"/>
      <c r="C39" s="173"/>
      <c r="D39" s="173"/>
      <c r="E39" s="174"/>
      <c r="F39" s="174"/>
      <c r="G39" s="233"/>
      <c r="H39" s="234"/>
    </row>
    <row r="40" spans="1:16" ht="88.5" customHeight="1">
      <c r="A40" s="278" t="s">
        <v>695</v>
      </c>
      <c r="B40" s="220"/>
      <c r="C40" s="220"/>
      <c r="D40" s="219"/>
      <c r="E40" s="219"/>
      <c r="F40" s="219"/>
      <c r="G40" s="219"/>
      <c r="H40" s="219"/>
      <c r="I40" s="219"/>
      <c r="J40" s="219"/>
      <c r="K40" s="219"/>
      <c r="L40" s="219"/>
      <c r="M40" s="219"/>
      <c r="N40" s="173"/>
      <c r="O40" s="173"/>
      <c r="P40" s="175"/>
    </row>
    <row r="41" spans="1:16" ht="23" customHeight="1" thickBot="1">
      <c r="A41" s="221"/>
      <c r="B41" s="220"/>
      <c r="C41" s="220"/>
      <c r="D41" s="219"/>
      <c r="E41" s="219"/>
      <c r="F41" s="219"/>
      <c r="G41" s="219"/>
      <c r="H41" s="219"/>
      <c r="I41" s="219"/>
      <c r="J41" s="219"/>
      <c r="K41" s="219"/>
      <c r="L41" s="219"/>
      <c r="M41" s="219"/>
      <c r="N41" s="173"/>
      <c r="O41" s="173"/>
      <c r="P41" s="175"/>
    </row>
    <row r="42" spans="1:16" ht="71.5" customHeight="1">
      <c r="A42" s="538" t="s">
        <v>543</v>
      </c>
      <c r="B42" s="541" t="s">
        <v>544</v>
      </c>
      <c r="C42" s="269" t="s">
        <v>545</v>
      </c>
      <c r="D42" s="270" t="s">
        <v>546</v>
      </c>
      <c r="E42" s="284" t="s">
        <v>547</v>
      </c>
      <c r="F42" s="269" t="s">
        <v>705</v>
      </c>
      <c r="G42" s="285" t="s">
        <v>548</v>
      </c>
      <c r="H42" s="275" t="s">
        <v>549</v>
      </c>
    </row>
    <row r="43" spans="1:16" ht="20">
      <c r="A43" s="539"/>
      <c r="B43" s="542"/>
      <c r="C43" s="155" t="s">
        <v>294</v>
      </c>
      <c r="D43" s="155" t="s">
        <v>550</v>
      </c>
      <c r="E43" s="156" t="s">
        <v>551</v>
      </c>
      <c r="F43" s="155" t="s">
        <v>552</v>
      </c>
      <c r="G43" s="156" t="s">
        <v>553</v>
      </c>
      <c r="H43" s="158" t="s">
        <v>554</v>
      </c>
    </row>
    <row r="44" spans="1:16" ht="20">
      <c r="A44" s="159"/>
      <c r="B44" s="160"/>
      <c r="C44" s="161" t="s">
        <v>516</v>
      </c>
      <c r="D44" s="161"/>
      <c r="E44" s="161" t="s">
        <v>516</v>
      </c>
      <c r="F44" s="161" t="s">
        <v>516</v>
      </c>
      <c r="G44" s="162" t="s">
        <v>516</v>
      </c>
      <c r="H44" s="176" t="s">
        <v>516</v>
      </c>
    </row>
    <row r="45" spans="1:16" ht="48" customHeight="1">
      <c r="A45" s="178"/>
      <c r="B45" s="246" t="s">
        <v>562</v>
      </c>
      <c r="C45" s="180">
        <f>IF(B45="","",VLOOKUP(B45,A118:B118,2,FALSE))</f>
        <v>5000000</v>
      </c>
      <c r="D45" s="264">
        <v>1</v>
      </c>
      <c r="E45" s="182">
        <f>IF(B45="","",MIN(VLOOKUP(B45,A118:B118,2,FALSE)*D45,5000000))</f>
        <v>5000000</v>
      </c>
      <c r="F45" s="183"/>
      <c r="G45" s="182">
        <f>ROUNDDOWN(F45*0.75,-3)</f>
        <v>0</v>
      </c>
      <c r="H45" s="184">
        <f>IF(E45&gt;G45,G45,E45)</f>
        <v>0</v>
      </c>
      <c r="J45" s="172"/>
    </row>
    <row r="46" spans="1:16" ht="48" customHeight="1">
      <c r="A46" s="178"/>
      <c r="B46" s="246"/>
      <c r="C46" s="180" t="str">
        <f>IF(B46="","",VLOOKUP(B46,A118:B118,2,FALSE))</f>
        <v/>
      </c>
      <c r="D46" s="264"/>
      <c r="E46" s="182" t="str">
        <f>IF(B46="","",MIN(VLOOKUP(B46,A133:B140,2,FALSE)*D46,4000000))</f>
        <v/>
      </c>
      <c r="F46" s="183"/>
      <c r="G46" s="182">
        <f t="shared" ref="G46" si="1">ROUNDDOWN(F46*0.75,-3)</f>
        <v>0</v>
      </c>
      <c r="H46" s="184">
        <f>IF(E46&gt;G46,G46,E46)</f>
        <v>0</v>
      </c>
    </row>
    <row r="47" spans="1:16" ht="48" customHeight="1" thickBot="1">
      <c r="A47" s="250"/>
      <c r="B47" s="263"/>
      <c r="C47" s="251" t="str">
        <f>IF(B47="","",VLOOKUP(B47,A118:B118,2,FALSE))</f>
        <v/>
      </c>
      <c r="D47" s="265"/>
      <c r="E47" s="168" t="str">
        <f>IF(B47="","",MIN(VLOOKUP(B47,A133:B140,2,FALSE)*D47,4000000))</f>
        <v/>
      </c>
      <c r="F47" s="167"/>
      <c r="G47" s="168">
        <f>ROUNDDOWN(F47*0.75,-3)</f>
        <v>0</v>
      </c>
      <c r="H47" s="171">
        <f>IF(E47&gt;G47,G47,E47)</f>
        <v>0</v>
      </c>
    </row>
    <row r="48" spans="1:16" ht="55" customHeight="1" thickBot="1">
      <c r="A48" s="232"/>
      <c r="B48" s="232"/>
      <c r="C48" s="240"/>
      <c r="D48" s="173"/>
      <c r="E48" s="174"/>
      <c r="F48" s="174"/>
      <c r="G48" s="186" t="s">
        <v>555</v>
      </c>
      <c r="H48" s="187">
        <f>MIN(SUM(H45:H47),$P$5)</f>
        <v>0</v>
      </c>
    </row>
    <row r="49" spans="1:10" ht="55" customHeight="1">
      <c r="A49" s="232"/>
      <c r="B49" s="232"/>
      <c r="C49" s="240"/>
      <c r="D49" s="173"/>
      <c r="E49" s="174"/>
      <c r="F49" s="174"/>
      <c r="G49" s="233"/>
      <c r="H49" s="234"/>
    </row>
    <row r="50" spans="1:10" ht="55" customHeight="1" thickBot="1">
      <c r="A50" s="300" t="s">
        <v>736</v>
      </c>
      <c r="B50" s="301"/>
      <c r="C50" s="302"/>
      <c r="D50" s="303"/>
      <c r="E50" s="304"/>
      <c r="F50" s="304"/>
      <c r="G50" s="233"/>
      <c r="H50" s="234"/>
    </row>
    <row r="51" spans="1:10" ht="74.5" customHeight="1">
      <c r="A51" s="534" t="s">
        <v>722</v>
      </c>
      <c r="B51" s="536" t="s">
        <v>724</v>
      </c>
      <c r="C51" s="305" t="s">
        <v>723</v>
      </c>
      <c r="D51" s="292" t="s">
        <v>726</v>
      </c>
      <c r="E51" s="306" t="s">
        <v>727</v>
      </c>
      <c r="F51" s="307" t="s">
        <v>728</v>
      </c>
    </row>
    <row r="52" spans="1:10" ht="20">
      <c r="A52" s="535"/>
      <c r="B52" s="537"/>
      <c r="C52" s="308" t="s">
        <v>294</v>
      </c>
      <c r="D52" s="308" t="s">
        <v>550</v>
      </c>
      <c r="E52" s="294" t="s">
        <v>551</v>
      </c>
      <c r="F52" s="309" t="s">
        <v>554</v>
      </c>
      <c r="G52" s="289"/>
    </row>
    <row r="53" spans="1:10" ht="20">
      <c r="A53" s="310"/>
      <c r="B53" s="311"/>
      <c r="C53" s="296" t="s">
        <v>516</v>
      </c>
      <c r="D53" s="296"/>
      <c r="E53" s="296" t="s">
        <v>516</v>
      </c>
      <c r="F53" s="312" t="s">
        <v>516</v>
      </c>
      <c r="G53" s="289"/>
    </row>
    <row r="54" spans="1:10" ht="45.5" customHeight="1" thickBot="1">
      <c r="A54" s="313"/>
      <c r="B54" s="314" t="s">
        <v>725</v>
      </c>
      <c r="C54" s="315">
        <f>IF(B54="","",VLOOKUP(B54,A120:B120,2,FALSE))</f>
        <v>450000</v>
      </c>
      <c r="D54" s="316"/>
      <c r="E54" s="299">
        <f>ROUNDDOWN(D54*0.75,-3)</f>
        <v>0</v>
      </c>
      <c r="F54" s="317">
        <f>IF(D54&gt;E54,E54,D54)</f>
        <v>0</v>
      </c>
      <c r="J54" s="172"/>
    </row>
    <row r="55" spans="1:10" ht="55" customHeight="1">
      <c r="A55" s="232"/>
      <c r="B55" s="232"/>
      <c r="C55" s="173"/>
      <c r="D55" s="173"/>
      <c r="E55" s="174"/>
      <c r="F55" s="174"/>
      <c r="G55" s="233"/>
      <c r="H55" s="234"/>
    </row>
    <row r="56" spans="1:10" s="280" customFormat="1" ht="22.5">
      <c r="A56" s="279" t="s">
        <v>707</v>
      </c>
      <c r="B56" s="279"/>
    </row>
    <row r="57" spans="1:10" s="280" customFormat="1" ht="22.5">
      <c r="A57" s="279" t="s">
        <v>708</v>
      </c>
      <c r="B57" s="279"/>
    </row>
    <row r="58" spans="1:10" s="280" customFormat="1" ht="22.5">
      <c r="A58" s="279" t="s">
        <v>699</v>
      </c>
      <c r="B58" s="279"/>
    </row>
    <row r="59" spans="1:10" s="280" customFormat="1" ht="22.5">
      <c r="A59" s="279" t="s">
        <v>702</v>
      </c>
      <c r="B59" s="279"/>
    </row>
    <row r="60" spans="1:10" s="280" customFormat="1" ht="22.5">
      <c r="A60" s="280" t="s">
        <v>709</v>
      </c>
    </row>
    <row r="61" spans="1:10" s="280" customFormat="1" ht="22.5"/>
    <row r="66" spans="1:2">
      <c r="A66" s="177" t="s">
        <v>517</v>
      </c>
      <c r="B66" s="177">
        <v>1000000</v>
      </c>
    </row>
    <row r="67" spans="1:2">
      <c r="A67" s="177" t="s">
        <v>518</v>
      </c>
      <c r="B67" s="177">
        <v>1500000</v>
      </c>
    </row>
    <row r="68" spans="1:2">
      <c r="A68" s="177" t="s">
        <v>519</v>
      </c>
      <c r="B68" s="177">
        <v>2000000</v>
      </c>
    </row>
    <row r="69" spans="1:2">
      <c r="A69" s="177" t="s">
        <v>520</v>
      </c>
      <c r="B69" s="177">
        <v>2500000</v>
      </c>
    </row>
    <row r="70" spans="1:2">
      <c r="A70" s="177" t="s">
        <v>687</v>
      </c>
      <c r="B70" s="147">
        <v>2500000</v>
      </c>
    </row>
    <row r="71" spans="1:2">
      <c r="A71" s="177"/>
    </row>
    <row r="72" spans="1:2">
      <c r="A72" s="177" t="s">
        <v>521</v>
      </c>
    </row>
    <row r="73" spans="1:2">
      <c r="A73" s="177"/>
    </row>
    <row r="74" spans="1:2">
      <c r="A74" s="177"/>
    </row>
    <row r="75" spans="1:2">
      <c r="A75" s="177"/>
    </row>
    <row r="76" spans="1:2">
      <c r="A76" s="177"/>
    </row>
    <row r="78" spans="1:2">
      <c r="A78" s="177" t="s">
        <v>522</v>
      </c>
    </row>
    <row r="79" spans="1:2">
      <c r="A79" s="177" t="s">
        <v>523</v>
      </c>
    </row>
    <row r="80" spans="1:2">
      <c r="A80" s="177" t="s">
        <v>524</v>
      </c>
    </row>
    <row r="81" spans="1:1">
      <c r="A81" s="177" t="s">
        <v>525</v>
      </c>
    </row>
    <row r="82" spans="1:1">
      <c r="A82" s="177" t="s">
        <v>526</v>
      </c>
    </row>
    <row r="83" spans="1:1">
      <c r="A83" s="177" t="s">
        <v>527</v>
      </c>
    </row>
    <row r="84" spans="1:1">
      <c r="A84" s="177" t="s">
        <v>528</v>
      </c>
    </row>
    <row r="85" spans="1:1">
      <c r="A85" s="177" t="s">
        <v>529</v>
      </c>
    </row>
    <row r="86" spans="1:1">
      <c r="A86" s="177" t="s">
        <v>530</v>
      </c>
    </row>
    <row r="87" spans="1:1">
      <c r="A87" s="177" t="s">
        <v>531</v>
      </c>
    </row>
    <row r="88" spans="1:1">
      <c r="A88" s="177" t="s">
        <v>532</v>
      </c>
    </row>
    <row r="89" spans="1:1">
      <c r="A89" s="177" t="s">
        <v>533</v>
      </c>
    </row>
    <row r="90" spans="1:1">
      <c r="A90" s="177" t="s">
        <v>534</v>
      </c>
    </row>
    <row r="91" spans="1:1">
      <c r="A91" s="177" t="s">
        <v>535</v>
      </c>
    </row>
    <row r="92" spans="1:1">
      <c r="A92" s="177" t="s">
        <v>536</v>
      </c>
    </row>
    <row r="93" spans="1:1">
      <c r="A93" s="177" t="s">
        <v>537</v>
      </c>
    </row>
    <row r="94" spans="1:1">
      <c r="A94" s="177" t="s">
        <v>538</v>
      </c>
    </row>
    <row r="95" spans="1:1">
      <c r="A95" s="177" t="s">
        <v>472</v>
      </c>
    </row>
    <row r="96" spans="1:1">
      <c r="A96" s="177" t="s">
        <v>539</v>
      </c>
    </row>
    <row r="97" spans="1:2">
      <c r="A97" s="177" t="s">
        <v>473</v>
      </c>
    </row>
    <row r="98" spans="1:2">
      <c r="A98" s="177" t="s">
        <v>474</v>
      </c>
    </row>
    <row r="99" spans="1:2">
      <c r="A99" s="177" t="s">
        <v>540</v>
      </c>
    </row>
    <row r="100" spans="1:2">
      <c r="A100" s="177" t="s">
        <v>541</v>
      </c>
    </row>
    <row r="101" spans="1:2">
      <c r="A101" s="147" t="s">
        <v>542</v>
      </c>
    </row>
    <row r="103" spans="1:2">
      <c r="A103" s="177" t="s">
        <v>556</v>
      </c>
      <c r="B103" s="177">
        <v>1000000</v>
      </c>
    </row>
    <row r="104" spans="1:2">
      <c r="A104" s="177" t="s">
        <v>557</v>
      </c>
      <c r="B104" s="177">
        <v>300000</v>
      </c>
    </row>
    <row r="105" spans="1:2">
      <c r="A105" s="177" t="s">
        <v>558</v>
      </c>
      <c r="B105" s="177">
        <v>300000</v>
      </c>
    </row>
    <row r="106" spans="1:2">
      <c r="A106" s="177" t="s">
        <v>561</v>
      </c>
      <c r="B106" s="177">
        <v>1000000</v>
      </c>
    </row>
    <row r="107" spans="1:2">
      <c r="A107" s="177" t="s">
        <v>559</v>
      </c>
      <c r="B107" s="177">
        <v>300000</v>
      </c>
    </row>
    <row r="108" spans="1:2">
      <c r="A108" s="177" t="s">
        <v>560</v>
      </c>
      <c r="B108" s="177">
        <v>300000</v>
      </c>
    </row>
    <row r="109" spans="1:2">
      <c r="A109" s="177" t="s">
        <v>495</v>
      </c>
      <c r="B109" s="177">
        <v>300000</v>
      </c>
    </row>
    <row r="110" spans="1:2">
      <c r="A110" s="177" t="s">
        <v>718</v>
      </c>
      <c r="B110" s="177">
        <v>300000</v>
      </c>
    </row>
    <row r="111" spans="1:2">
      <c r="A111" s="177" t="s">
        <v>719</v>
      </c>
      <c r="B111" s="177">
        <v>300000</v>
      </c>
    </row>
    <row r="112" spans="1:2">
      <c r="A112" s="177" t="s">
        <v>720</v>
      </c>
      <c r="B112" s="177">
        <v>300000</v>
      </c>
    </row>
    <row r="113" spans="1:2">
      <c r="A113" s="177" t="s">
        <v>32</v>
      </c>
      <c r="B113" s="177">
        <v>1000000</v>
      </c>
    </row>
    <row r="114" spans="1:2">
      <c r="A114" s="177" t="s">
        <v>563</v>
      </c>
      <c r="B114" s="177">
        <v>100000</v>
      </c>
    </row>
    <row r="115" spans="1:2">
      <c r="A115" s="177" t="s">
        <v>495</v>
      </c>
      <c r="B115" s="177">
        <v>300000</v>
      </c>
    </row>
    <row r="116" spans="1:2">
      <c r="A116" s="177" t="s">
        <v>559</v>
      </c>
      <c r="B116" s="177">
        <v>300000</v>
      </c>
    </row>
    <row r="117" spans="1:2">
      <c r="A117" s="177"/>
      <c r="B117" s="177"/>
    </row>
    <row r="118" spans="1:2">
      <c r="A118" s="177" t="s">
        <v>562</v>
      </c>
      <c r="B118" s="177">
        <v>5000000</v>
      </c>
    </row>
    <row r="120" spans="1:2">
      <c r="A120" s="147" t="s">
        <v>725</v>
      </c>
      <c r="B120" s="147">
        <v>450000</v>
      </c>
    </row>
  </sheetData>
  <sheetProtection formatCells="0" formatColumns="0" formatRows="0" insertColumns="0" insertRows="0" insertHyperlinks="0" autoFilter="0"/>
  <mergeCells count="13">
    <mergeCell ref="A19:A20"/>
    <mergeCell ref="B19:B20"/>
    <mergeCell ref="A2:M2"/>
    <mergeCell ref="D10:F10"/>
    <mergeCell ref="G10:K10"/>
    <mergeCell ref="A11:A12"/>
    <mergeCell ref="B11:B12"/>
    <mergeCell ref="A29:A30"/>
    <mergeCell ref="B29:B30"/>
    <mergeCell ref="A42:A43"/>
    <mergeCell ref="B42:B43"/>
    <mergeCell ref="A51:A52"/>
    <mergeCell ref="B51:B52"/>
  </mergeCells>
  <phoneticPr fontId="1"/>
  <dataValidations count="8">
    <dataValidation type="list" allowBlank="1" showInputMessage="1" showErrorMessage="1" sqref="B54" xr:uid="{E81CBD0E-C17E-448C-A093-D1C0F684982E}">
      <formula1>$A$120</formula1>
    </dataValidation>
    <dataValidation type="list" allowBlank="1" showInputMessage="1" showErrorMessage="1" sqref="B32:B34" xr:uid="{72DAA901-03D2-47AE-9A65-E4B7F9826E84}">
      <formula1>$A$107:$A$112</formula1>
    </dataValidation>
    <dataValidation type="list" allowBlank="1" showInputMessage="1" showErrorMessage="1" sqref="B46:B47 B22:B24" xr:uid="{72D5C129-0DED-409A-81B5-BF09024AACB2}">
      <formula1>$A$103:$A$114</formula1>
    </dataValidation>
    <dataValidation type="list" allowBlank="1" showInputMessage="1" showErrorMessage="1" sqref="B45" xr:uid="{B67A7246-CC1B-4CF0-B0CE-7387C971390E}">
      <formula1>$A$118</formula1>
    </dataValidation>
    <dataValidation type="list" allowBlank="1" showInputMessage="1" showErrorMessage="1" sqref="B35" xr:uid="{7DE2DD85-C126-4940-AC56-C2137CF849E5}">
      <formula1>$A$116</formula1>
    </dataValidation>
    <dataValidation type="list" allowBlank="1" showInputMessage="1" showErrorMessage="1" sqref="C7:C8" xr:uid="{FE9ED8B8-6143-4941-AEE6-9C18A1FC256B}">
      <formula1>"実施する,実施しない"</formula1>
    </dataValidation>
    <dataValidation type="list" allowBlank="1" showInputMessage="1" showErrorMessage="1" sqref="B14:B15" xr:uid="{8389F98A-65A4-4C5E-B252-53F76FD1FEDD}">
      <formula1>$A$66:$A$70</formula1>
    </dataValidation>
    <dataValidation type="list" allowBlank="1" showInputMessage="1" showErrorMessage="1" sqref="B7:B8" xr:uid="{14D6CC06-BE2A-4475-A4B3-4E6BAEE708C4}">
      <formula1>$A$78:$A$101</formula1>
    </dataValidation>
  </dataValidations>
  <pageMargins left="0.7" right="0.7" top="0.75" bottom="0.75" header="0.3" footer="0.3"/>
  <pageSetup paperSize="9" scale="34" fitToHeight="0" orientation="landscape" r:id="rId1"/>
  <rowBreaks count="1" manualBreakCount="1">
    <brk id="25" max="13"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AE86D-3096-469A-B88E-AA5570CFE87B}">
  <sheetPr>
    <tabColor theme="5" tint="0.39997558519241921"/>
    <pageSetUpPr fitToPage="1"/>
  </sheetPr>
  <dimension ref="A1:F54"/>
  <sheetViews>
    <sheetView view="pageBreakPreview" zoomScaleNormal="100" zoomScaleSheetLayoutView="100" workbookViewId="0">
      <selection activeCell="O14" sqref="O14"/>
    </sheetView>
  </sheetViews>
  <sheetFormatPr defaultRowHeight="18" customHeight="1"/>
  <cols>
    <col min="1" max="1" width="0.1640625" style="43" customWidth="1"/>
    <col min="2" max="2" width="31.1640625" style="43" customWidth="1"/>
    <col min="3" max="3" width="18.33203125" style="43" customWidth="1"/>
    <col min="4" max="4" width="32.08203125" style="43" customWidth="1"/>
    <col min="5" max="5" width="3.9140625" style="43" customWidth="1"/>
    <col min="6" max="257" width="8.6640625" style="43"/>
    <col min="258" max="258" width="31.1640625" style="43" customWidth="1"/>
    <col min="259" max="259" width="18.33203125" style="43" customWidth="1"/>
    <col min="260" max="260" width="32.08203125" style="43" customWidth="1"/>
    <col min="261" max="513" width="8.6640625" style="43"/>
    <col min="514" max="514" width="31.1640625" style="43" customWidth="1"/>
    <col min="515" max="515" width="18.33203125" style="43" customWidth="1"/>
    <col min="516" max="516" width="32.08203125" style="43" customWidth="1"/>
    <col min="517" max="769" width="8.6640625" style="43"/>
    <col min="770" max="770" width="31.1640625" style="43" customWidth="1"/>
    <col min="771" max="771" width="18.33203125" style="43" customWidth="1"/>
    <col min="772" max="772" width="32.08203125" style="43" customWidth="1"/>
    <col min="773" max="1025" width="8.6640625" style="43"/>
    <col min="1026" max="1026" width="31.1640625" style="43" customWidth="1"/>
    <col min="1027" max="1027" width="18.33203125" style="43" customWidth="1"/>
    <col min="1028" max="1028" width="32.08203125" style="43" customWidth="1"/>
    <col min="1029" max="1281" width="8.6640625" style="43"/>
    <col min="1282" max="1282" width="31.1640625" style="43" customWidth="1"/>
    <col min="1283" max="1283" width="18.33203125" style="43" customWidth="1"/>
    <col min="1284" max="1284" width="32.08203125" style="43" customWidth="1"/>
    <col min="1285" max="1537" width="8.6640625" style="43"/>
    <col min="1538" max="1538" width="31.1640625" style="43" customWidth="1"/>
    <col min="1539" max="1539" width="18.33203125" style="43" customWidth="1"/>
    <col min="1540" max="1540" width="32.08203125" style="43" customWidth="1"/>
    <col min="1541" max="1793" width="8.6640625" style="43"/>
    <col min="1794" max="1794" width="31.1640625" style="43" customWidth="1"/>
    <col min="1795" max="1795" width="18.33203125" style="43" customWidth="1"/>
    <col min="1796" max="1796" width="32.08203125" style="43" customWidth="1"/>
    <col min="1797" max="2049" width="8.6640625" style="43"/>
    <col min="2050" max="2050" width="31.1640625" style="43" customWidth="1"/>
    <col min="2051" max="2051" width="18.33203125" style="43" customWidth="1"/>
    <col min="2052" max="2052" width="32.08203125" style="43" customWidth="1"/>
    <col min="2053" max="2305" width="8.6640625" style="43"/>
    <col min="2306" max="2306" width="31.1640625" style="43" customWidth="1"/>
    <col min="2307" max="2307" width="18.33203125" style="43" customWidth="1"/>
    <col min="2308" max="2308" width="32.08203125" style="43" customWidth="1"/>
    <col min="2309" max="2561" width="8.6640625" style="43"/>
    <col min="2562" max="2562" width="31.1640625" style="43" customWidth="1"/>
    <col min="2563" max="2563" width="18.33203125" style="43" customWidth="1"/>
    <col min="2564" max="2564" width="32.08203125" style="43" customWidth="1"/>
    <col min="2565" max="2817" width="8.6640625" style="43"/>
    <col min="2818" max="2818" width="31.1640625" style="43" customWidth="1"/>
    <col min="2819" max="2819" width="18.33203125" style="43" customWidth="1"/>
    <col min="2820" max="2820" width="32.08203125" style="43" customWidth="1"/>
    <col min="2821" max="3073" width="8.6640625" style="43"/>
    <col min="3074" max="3074" width="31.1640625" style="43" customWidth="1"/>
    <col min="3075" max="3075" width="18.33203125" style="43" customWidth="1"/>
    <col min="3076" max="3076" width="32.08203125" style="43" customWidth="1"/>
    <col min="3077" max="3329" width="8.6640625" style="43"/>
    <col min="3330" max="3330" width="31.1640625" style="43" customWidth="1"/>
    <col min="3331" max="3331" width="18.33203125" style="43" customWidth="1"/>
    <col min="3332" max="3332" width="32.08203125" style="43" customWidth="1"/>
    <col min="3333" max="3585" width="8.6640625" style="43"/>
    <col min="3586" max="3586" width="31.1640625" style="43" customWidth="1"/>
    <col min="3587" max="3587" width="18.33203125" style="43" customWidth="1"/>
    <col min="3588" max="3588" width="32.08203125" style="43" customWidth="1"/>
    <col min="3589" max="3841" width="8.6640625" style="43"/>
    <col min="3842" max="3842" width="31.1640625" style="43" customWidth="1"/>
    <col min="3843" max="3843" width="18.33203125" style="43" customWidth="1"/>
    <col min="3844" max="3844" width="32.08203125" style="43" customWidth="1"/>
    <col min="3845" max="4097" width="8.6640625" style="43"/>
    <col min="4098" max="4098" width="31.1640625" style="43" customWidth="1"/>
    <col min="4099" max="4099" width="18.33203125" style="43" customWidth="1"/>
    <col min="4100" max="4100" width="32.08203125" style="43" customWidth="1"/>
    <col min="4101" max="4353" width="8.6640625" style="43"/>
    <col min="4354" max="4354" width="31.1640625" style="43" customWidth="1"/>
    <col min="4355" max="4355" width="18.33203125" style="43" customWidth="1"/>
    <col min="4356" max="4356" width="32.08203125" style="43" customWidth="1"/>
    <col min="4357" max="4609" width="8.6640625" style="43"/>
    <col min="4610" max="4610" width="31.1640625" style="43" customWidth="1"/>
    <col min="4611" max="4611" width="18.33203125" style="43" customWidth="1"/>
    <col min="4612" max="4612" width="32.08203125" style="43" customWidth="1"/>
    <col min="4613" max="4865" width="8.6640625" style="43"/>
    <col min="4866" max="4866" width="31.1640625" style="43" customWidth="1"/>
    <col min="4867" max="4867" width="18.33203125" style="43" customWidth="1"/>
    <col min="4868" max="4868" width="32.08203125" style="43" customWidth="1"/>
    <col min="4869" max="5121" width="8.6640625" style="43"/>
    <col min="5122" max="5122" width="31.1640625" style="43" customWidth="1"/>
    <col min="5123" max="5123" width="18.33203125" style="43" customWidth="1"/>
    <col min="5124" max="5124" width="32.08203125" style="43" customWidth="1"/>
    <col min="5125" max="5377" width="8.6640625" style="43"/>
    <col min="5378" max="5378" width="31.1640625" style="43" customWidth="1"/>
    <col min="5379" max="5379" width="18.33203125" style="43" customWidth="1"/>
    <col min="5380" max="5380" width="32.08203125" style="43" customWidth="1"/>
    <col min="5381" max="5633" width="8.6640625" style="43"/>
    <col min="5634" max="5634" width="31.1640625" style="43" customWidth="1"/>
    <col min="5635" max="5635" width="18.33203125" style="43" customWidth="1"/>
    <col min="5636" max="5636" width="32.08203125" style="43" customWidth="1"/>
    <col min="5637" max="5889" width="8.6640625" style="43"/>
    <col min="5890" max="5890" width="31.1640625" style="43" customWidth="1"/>
    <col min="5891" max="5891" width="18.33203125" style="43" customWidth="1"/>
    <col min="5892" max="5892" width="32.08203125" style="43" customWidth="1"/>
    <col min="5893" max="6145" width="8.6640625" style="43"/>
    <col min="6146" max="6146" width="31.1640625" style="43" customWidth="1"/>
    <col min="6147" max="6147" width="18.33203125" style="43" customWidth="1"/>
    <col min="6148" max="6148" width="32.08203125" style="43" customWidth="1"/>
    <col min="6149" max="6401" width="8.6640625" style="43"/>
    <col min="6402" max="6402" width="31.1640625" style="43" customWidth="1"/>
    <col min="6403" max="6403" width="18.33203125" style="43" customWidth="1"/>
    <col min="6404" max="6404" width="32.08203125" style="43" customWidth="1"/>
    <col min="6405" max="6657" width="8.6640625" style="43"/>
    <col min="6658" max="6658" width="31.1640625" style="43" customWidth="1"/>
    <col min="6659" max="6659" width="18.33203125" style="43" customWidth="1"/>
    <col min="6660" max="6660" width="32.08203125" style="43" customWidth="1"/>
    <col min="6661" max="6913" width="8.6640625" style="43"/>
    <col min="6914" max="6914" width="31.1640625" style="43" customWidth="1"/>
    <col min="6915" max="6915" width="18.33203125" style="43" customWidth="1"/>
    <col min="6916" max="6916" width="32.08203125" style="43" customWidth="1"/>
    <col min="6917" max="7169" width="8.6640625" style="43"/>
    <col min="7170" max="7170" width="31.1640625" style="43" customWidth="1"/>
    <col min="7171" max="7171" width="18.33203125" style="43" customWidth="1"/>
    <col min="7172" max="7172" width="32.08203125" style="43" customWidth="1"/>
    <col min="7173" max="7425" width="8.6640625" style="43"/>
    <col min="7426" max="7426" width="31.1640625" style="43" customWidth="1"/>
    <col min="7427" max="7427" width="18.33203125" style="43" customWidth="1"/>
    <col min="7428" max="7428" width="32.08203125" style="43" customWidth="1"/>
    <col min="7429" max="7681" width="8.6640625" style="43"/>
    <col min="7682" max="7682" width="31.1640625" style="43" customWidth="1"/>
    <col min="7683" max="7683" width="18.33203125" style="43" customWidth="1"/>
    <col min="7684" max="7684" width="32.08203125" style="43" customWidth="1"/>
    <col min="7685" max="7937" width="8.6640625" style="43"/>
    <col min="7938" max="7938" width="31.1640625" style="43" customWidth="1"/>
    <col min="7939" max="7939" width="18.33203125" style="43" customWidth="1"/>
    <col min="7940" max="7940" width="32.08203125" style="43" customWidth="1"/>
    <col min="7941" max="8193" width="8.6640625" style="43"/>
    <col min="8194" max="8194" width="31.1640625" style="43" customWidth="1"/>
    <col min="8195" max="8195" width="18.33203125" style="43" customWidth="1"/>
    <col min="8196" max="8196" width="32.08203125" style="43" customWidth="1"/>
    <col min="8197" max="8449" width="8.6640625" style="43"/>
    <col min="8450" max="8450" width="31.1640625" style="43" customWidth="1"/>
    <col min="8451" max="8451" width="18.33203125" style="43" customWidth="1"/>
    <col min="8452" max="8452" width="32.08203125" style="43" customWidth="1"/>
    <col min="8453" max="8705" width="8.6640625" style="43"/>
    <col min="8706" max="8706" width="31.1640625" style="43" customWidth="1"/>
    <col min="8707" max="8707" width="18.33203125" style="43" customWidth="1"/>
    <col min="8708" max="8708" width="32.08203125" style="43" customWidth="1"/>
    <col min="8709" max="8961" width="8.6640625" style="43"/>
    <col min="8962" max="8962" width="31.1640625" style="43" customWidth="1"/>
    <col min="8963" max="8963" width="18.33203125" style="43" customWidth="1"/>
    <col min="8964" max="8964" width="32.08203125" style="43" customWidth="1"/>
    <col min="8965" max="9217" width="8.6640625" style="43"/>
    <col min="9218" max="9218" width="31.1640625" style="43" customWidth="1"/>
    <col min="9219" max="9219" width="18.33203125" style="43" customWidth="1"/>
    <col min="9220" max="9220" width="32.08203125" style="43" customWidth="1"/>
    <col min="9221" max="9473" width="8.6640625" style="43"/>
    <col min="9474" max="9474" width="31.1640625" style="43" customWidth="1"/>
    <col min="9475" max="9475" width="18.33203125" style="43" customWidth="1"/>
    <col min="9476" max="9476" width="32.08203125" style="43" customWidth="1"/>
    <col min="9477" max="9729" width="8.6640625" style="43"/>
    <col min="9730" max="9730" width="31.1640625" style="43" customWidth="1"/>
    <col min="9731" max="9731" width="18.33203125" style="43" customWidth="1"/>
    <col min="9732" max="9732" width="32.08203125" style="43" customWidth="1"/>
    <col min="9733" max="9985" width="8.6640625" style="43"/>
    <col min="9986" max="9986" width="31.1640625" style="43" customWidth="1"/>
    <col min="9987" max="9987" width="18.33203125" style="43" customWidth="1"/>
    <col min="9988" max="9988" width="32.08203125" style="43" customWidth="1"/>
    <col min="9989" max="10241" width="8.6640625" style="43"/>
    <col min="10242" max="10242" width="31.1640625" style="43" customWidth="1"/>
    <col min="10243" max="10243" width="18.33203125" style="43" customWidth="1"/>
    <col min="10244" max="10244" width="32.08203125" style="43" customWidth="1"/>
    <col min="10245" max="10497" width="8.6640625" style="43"/>
    <col min="10498" max="10498" width="31.1640625" style="43" customWidth="1"/>
    <col min="10499" max="10499" width="18.33203125" style="43" customWidth="1"/>
    <col min="10500" max="10500" width="32.08203125" style="43" customWidth="1"/>
    <col min="10501" max="10753" width="8.6640625" style="43"/>
    <col min="10754" max="10754" width="31.1640625" style="43" customWidth="1"/>
    <col min="10755" max="10755" width="18.33203125" style="43" customWidth="1"/>
    <col min="10756" max="10756" width="32.08203125" style="43" customWidth="1"/>
    <col min="10757" max="11009" width="8.6640625" style="43"/>
    <col min="11010" max="11010" width="31.1640625" style="43" customWidth="1"/>
    <col min="11011" max="11011" width="18.33203125" style="43" customWidth="1"/>
    <col min="11012" max="11012" width="32.08203125" style="43" customWidth="1"/>
    <col min="11013" max="11265" width="8.6640625" style="43"/>
    <col min="11266" max="11266" width="31.1640625" style="43" customWidth="1"/>
    <col min="11267" max="11267" width="18.33203125" style="43" customWidth="1"/>
    <col min="11268" max="11268" width="32.08203125" style="43" customWidth="1"/>
    <col min="11269" max="11521" width="8.6640625" style="43"/>
    <col min="11522" max="11522" width="31.1640625" style="43" customWidth="1"/>
    <col min="11523" max="11523" width="18.33203125" style="43" customWidth="1"/>
    <col min="11524" max="11524" width="32.08203125" style="43" customWidth="1"/>
    <col min="11525" max="11777" width="8.6640625" style="43"/>
    <col min="11778" max="11778" width="31.1640625" style="43" customWidth="1"/>
    <col min="11779" max="11779" width="18.33203125" style="43" customWidth="1"/>
    <col min="11780" max="11780" width="32.08203125" style="43" customWidth="1"/>
    <col min="11781" max="12033" width="8.6640625" style="43"/>
    <col min="12034" max="12034" width="31.1640625" style="43" customWidth="1"/>
    <col min="12035" max="12035" width="18.33203125" style="43" customWidth="1"/>
    <col min="12036" max="12036" width="32.08203125" style="43" customWidth="1"/>
    <col min="12037" max="12289" width="8.6640625" style="43"/>
    <col min="12290" max="12290" width="31.1640625" style="43" customWidth="1"/>
    <col min="12291" max="12291" width="18.33203125" style="43" customWidth="1"/>
    <col min="12292" max="12292" width="32.08203125" style="43" customWidth="1"/>
    <col min="12293" max="12545" width="8.6640625" style="43"/>
    <col min="12546" max="12546" width="31.1640625" style="43" customWidth="1"/>
    <col min="12547" max="12547" width="18.33203125" style="43" customWidth="1"/>
    <col min="12548" max="12548" width="32.08203125" style="43" customWidth="1"/>
    <col min="12549" max="12801" width="8.6640625" style="43"/>
    <col min="12802" max="12802" width="31.1640625" style="43" customWidth="1"/>
    <col min="12803" max="12803" width="18.33203125" style="43" customWidth="1"/>
    <col min="12804" max="12804" width="32.08203125" style="43" customWidth="1"/>
    <col min="12805" max="13057" width="8.6640625" style="43"/>
    <col min="13058" max="13058" width="31.1640625" style="43" customWidth="1"/>
    <col min="13059" max="13059" width="18.33203125" style="43" customWidth="1"/>
    <col min="13060" max="13060" width="32.08203125" style="43" customWidth="1"/>
    <col min="13061" max="13313" width="8.6640625" style="43"/>
    <col min="13314" max="13314" width="31.1640625" style="43" customWidth="1"/>
    <col min="13315" max="13315" width="18.33203125" style="43" customWidth="1"/>
    <col min="13316" max="13316" width="32.08203125" style="43" customWidth="1"/>
    <col min="13317" max="13569" width="8.6640625" style="43"/>
    <col min="13570" max="13570" width="31.1640625" style="43" customWidth="1"/>
    <col min="13571" max="13571" width="18.33203125" style="43" customWidth="1"/>
    <col min="13572" max="13572" width="32.08203125" style="43" customWidth="1"/>
    <col min="13573" max="13825" width="8.6640625" style="43"/>
    <col min="13826" max="13826" width="31.1640625" style="43" customWidth="1"/>
    <col min="13827" max="13827" width="18.33203125" style="43" customWidth="1"/>
    <col min="13828" max="13828" width="32.08203125" style="43" customWidth="1"/>
    <col min="13829" max="14081" width="8.6640625" style="43"/>
    <col min="14082" max="14082" width="31.1640625" style="43" customWidth="1"/>
    <col min="14083" max="14083" width="18.33203125" style="43" customWidth="1"/>
    <col min="14084" max="14084" width="32.08203125" style="43" customWidth="1"/>
    <col min="14085" max="14337" width="8.6640625" style="43"/>
    <col min="14338" max="14338" width="31.1640625" style="43" customWidth="1"/>
    <col min="14339" max="14339" width="18.33203125" style="43" customWidth="1"/>
    <col min="14340" max="14340" width="32.08203125" style="43" customWidth="1"/>
    <col min="14341" max="14593" width="8.6640625" style="43"/>
    <col min="14594" max="14594" width="31.1640625" style="43" customWidth="1"/>
    <col min="14595" max="14595" width="18.33203125" style="43" customWidth="1"/>
    <col min="14596" max="14596" width="32.08203125" style="43" customWidth="1"/>
    <col min="14597" max="14849" width="8.6640625" style="43"/>
    <col min="14850" max="14850" width="31.1640625" style="43" customWidth="1"/>
    <col min="14851" max="14851" width="18.33203125" style="43" customWidth="1"/>
    <col min="14852" max="14852" width="32.08203125" style="43" customWidth="1"/>
    <col min="14853" max="15105" width="8.6640625" style="43"/>
    <col min="15106" max="15106" width="31.1640625" style="43" customWidth="1"/>
    <col min="15107" max="15107" width="18.33203125" style="43" customWidth="1"/>
    <col min="15108" max="15108" width="32.08203125" style="43" customWidth="1"/>
    <col min="15109" max="15361" width="8.6640625" style="43"/>
    <col min="15362" max="15362" width="31.1640625" style="43" customWidth="1"/>
    <col min="15363" max="15363" width="18.33203125" style="43" customWidth="1"/>
    <col min="15364" max="15364" width="32.08203125" style="43" customWidth="1"/>
    <col min="15365" max="15617" width="8.6640625" style="43"/>
    <col min="15618" max="15618" width="31.1640625" style="43" customWidth="1"/>
    <col min="15619" max="15619" width="18.33203125" style="43" customWidth="1"/>
    <col min="15620" max="15620" width="32.08203125" style="43" customWidth="1"/>
    <col min="15621" max="15873" width="8.6640625" style="43"/>
    <col min="15874" max="15874" width="31.1640625" style="43" customWidth="1"/>
    <col min="15875" max="15875" width="18.33203125" style="43" customWidth="1"/>
    <col min="15876" max="15876" width="32.08203125" style="43" customWidth="1"/>
    <col min="15877" max="16129" width="8.6640625" style="43"/>
    <col min="16130" max="16130" width="31.1640625" style="43" customWidth="1"/>
    <col min="16131" max="16131" width="18.33203125" style="43" customWidth="1"/>
    <col min="16132" max="16132" width="32.08203125" style="43" customWidth="1"/>
    <col min="16133" max="16384" width="8.6640625" style="43"/>
  </cols>
  <sheetData>
    <row r="1" spans="1:4" ht="18" customHeight="1">
      <c r="B1" s="43" t="s">
        <v>660</v>
      </c>
    </row>
    <row r="2" spans="1:4" ht="18" customHeight="1">
      <c r="B2" s="551" t="s">
        <v>494</v>
      </c>
      <c r="C2" s="551"/>
      <c r="D2" s="551"/>
    </row>
    <row r="3" spans="1:4" ht="18" customHeight="1">
      <c r="C3" s="66"/>
    </row>
    <row r="4" spans="1:4" ht="18" customHeight="1">
      <c r="B4" s="43" t="s">
        <v>300</v>
      </c>
      <c r="C4" s="66"/>
      <c r="D4" s="67" t="s">
        <v>301</v>
      </c>
    </row>
    <row r="5" spans="1:4" ht="24" customHeight="1">
      <c r="A5" s="142"/>
      <c r="B5" s="143" t="s">
        <v>302</v>
      </c>
      <c r="C5" s="69" t="s">
        <v>303</v>
      </c>
      <c r="D5" s="68" t="s">
        <v>304</v>
      </c>
    </row>
    <row r="6" spans="1:4" ht="24" customHeight="1">
      <c r="A6" s="142"/>
      <c r="B6" s="143" t="s">
        <v>305</v>
      </c>
      <c r="C6" s="70"/>
      <c r="D6" s="71"/>
    </row>
    <row r="7" spans="1:4" ht="24" customHeight="1">
      <c r="A7" s="142"/>
      <c r="B7" s="143" t="s">
        <v>306</v>
      </c>
      <c r="C7" s="70"/>
      <c r="D7" s="71"/>
    </row>
    <row r="8" spans="1:4" ht="24" customHeight="1">
      <c r="A8" s="142"/>
      <c r="B8" s="143" t="s">
        <v>279</v>
      </c>
      <c r="C8" s="70"/>
      <c r="D8" s="71"/>
    </row>
    <row r="9" spans="1:4" ht="24" customHeight="1">
      <c r="A9" s="142"/>
      <c r="B9" s="143"/>
      <c r="C9" s="72"/>
      <c r="D9" s="71"/>
    </row>
    <row r="10" spans="1:4" ht="24" customHeight="1">
      <c r="A10" s="142"/>
      <c r="B10" s="143"/>
      <c r="C10" s="72"/>
      <c r="D10" s="71"/>
    </row>
    <row r="11" spans="1:4" ht="24" customHeight="1">
      <c r="A11" s="142"/>
      <c r="B11" s="143"/>
      <c r="C11" s="72"/>
      <c r="D11" s="71"/>
    </row>
    <row r="12" spans="1:4" ht="24" customHeight="1">
      <c r="A12" s="142"/>
      <c r="B12" s="143"/>
      <c r="C12" s="72"/>
      <c r="D12" s="71"/>
    </row>
    <row r="13" spans="1:4" ht="24" customHeight="1">
      <c r="A13" s="142"/>
      <c r="B13" s="143"/>
      <c r="C13" s="72"/>
      <c r="D13" s="71"/>
    </row>
    <row r="14" spans="1:4" ht="24" customHeight="1">
      <c r="A14" s="142"/>
      <c r="B14" s="143" t="s">
        <v>307</v>
      </c>
      <c r="C14" s="72">
        <f>SUM(C6:C8)</f>
        <v>0</v>
      </c>
      <c r="D14" s="71"/>
    </row>
    <row r="15" spans="1:4" ht="18" customHeight="1">
      <c r="B15" s="73"/>
      <c r="C15" s="66"/>
    </row>
    <row r="16" spans="1:4" ht="18" customHeight="1">
      <c r="B16" s="43" t="s">
        <v>308</v>
      </c>
      <c r="C16" s="66"/>
    </row>
    <row r="17" spans="1:4" ht="24" customHeight="1">
      <c r="A17" s="142"/>
      <c r="B17" s="143" t="s">
        <v>302</v>
      </c>
      <c r="C17" s="69" t="s">
        <v>303</v>
      </c>
      <c r="D17" s="68" t="s">
        <v>304</v>
      </c>
    </row>
    <row r="18" spans="1:4" ht="24" customHeight="1">
      <c r="A18" s="290" t="s">
        <v>731</v>
      </c>
      <c r="B18" s="143"/>
      <c r="C18" s="70"/>
      <c r="D18" s="68"/>
    </row>
    <row r="19" spans="1:4" ht="24" customHeight="1">
      <c r="A19" s="290" t="s">
        <v>732</v>
      </c>
      <c r="B19" s="143"/>
      <c r="C19" s="70"/>
      <c r="D19" s="68"/>
    </row>
    <row r="20" spans="1:4" ht="24" customHeight="1">
      <c r="A20" s="142"/>
      <c r="B20" s="143"/>
      <c r="C20" s="70"/>
      <c r="D20" s="68"/>
    </row>
    <row r="21" spans="1:4" ht="24" customHeight="1">
      <c r="A21" s="142"/>
      <c r="B21" s="143"/>
      <c r="C21" s="72"/>
      <c r="D21" s="68"/>
    </row>
    <row r="22" spans="1:4" ht="24" customHeight="1">
      <c r="A22" s="142"/>
      <c r="B22" s="143"/>
      <c r="C22" s="72"/>
      <c r="D22" s="68"/>
    </row>
    <row r="23" spans="1:4" ht="24" customHeight="1">
      <c r="A23" s="142"/>
      <c r="B23" s="143"/>
      <c r="C23" s="72"/>
      <c r="D23" s="68"/>
    </row>
    <row r="24" spans="1:4" ht="24" customHeight="1">
      <c r="A24" s="142"/>
      <c r="B24" s="143"/>
      <c r="C24" s="72"/>
      <c r="D24" s="71"/>
    </row>
    <row r="25" spans="1:4" ht="24" customHeight="1">
      <c r="A25" s="142"/>
      <c r="B25" s="143"/>
      <c r="C25" s="72"/>
      <c r="D25" s="71"/>
    </row>
    <row r="26" spans="1:4" ht="24" customHeight="1">
      <c r="A26" s="142"/>
      <c r="B26" s="143"/>
      <c r="C26" s="74"/>
      <c r="D26" s="71"/>
    </row>
    <row r="27" spans="1:4" ht="24" customHeight="1">
      <c r="A27" s="142"/>
      <c r="B27" s="143" t="s">
        <v>307</v>
      </c>
      <c r="C27" s="72">
        <f>SUM(C18:C20)</f>
        <v>0</v>
      </c>
      <c r="D27" s="71"/>
    </row>
    <row r="29" spans="1:4" ht="18" customHeight="1">
      <c r="B29" s="43" t="s">
        <v>309</v>
      </c>
    </row>
    <row r="31" spans="1:4" ht="18" customHeight="1">
      <c r="B31" s="73" t="str">
        <f>'（様式第4号）実績報告書'!Y3</f>
        <v>令和　　年　　月　　日</v>
      </c>
    </row>
    <row r="32" spans="1:4" ht="18" customHeight="1">
      <c r="C32" s="76" t="s">
        <v>269</v>
      </c>
      <c r="D32" s="77">
        <f>'（様式第1号）交付申請書'!X9</f>
        <v>0</v>
      </c>
    </row>
    <row r="33" spans="3:6" ht="18" customHeight="1">
      <c r="C33" s="76" t="s">
        <v>310</v>
      </c>
      <c r="D33" s="77">
        <f>'（様式第1号）交付申請書'!X10</f>
        <v>0</v>
      </c>
      <c r="F33" s="90" t="s">
        <v>232</v>
      </c>
    </row>
    <row r="54" ht="24" customHeight="1"/>
  </sheetData>
  <mergeCells count="1">
    <mergeCell ref="B2:D2"/>
  </mergeCells>
  <phoneticPr fontId="1"/>
  <pageMargins left="0.7" right="0.7" top="0.75" bottom="0.75" header="0.3" footer="0.3"/>
  <pageSetup paperSize="9" scale="98"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671A2-6EE4-4D62-B735-F1745A004A65}">
  <sheetPr>
    <tabColor theme="5" tint="0.39997558519241921"/>
    <pageSetUpPr fitToPage="1"/>
  </sheetPr>
  <dimension ref="A1:AW87"/>
  <sheetViews>
    <sheetView view="pageBreakPreview" zoomScaleNormal="100" zoomScaleSheetLayoutView="100" workbookViewId="0">
      <selection activeCell="A14" sqref="A14:AF14"/>
    </sheetView>
  </sheetViews>
  <sheetFormatPr defaultColWidth="8.25" defaultRowHeight="14"/>
  <cols>
    <col min="1" max="31" width="2.5" style="45" customWidth="1"/>
    <col min="32" max="32" width="3.6640625" style="45" customWidth="1"/>
    <col min="33" max="34" width="2.5" style="45" customWidth="1"/>
    <col min="35" max="35" width="2.83203125" style="45" customWidth="1"/>
    <col min="36" max="74" width="2.1640625" style="45" customWidth="1"/>
    <col min="75" max="16384" width="8.25" style="45"/>
  </cols>
  <sheetData>
    <row r="1" spans="1:35" ht="18.75" customHeight="1">
      <c r="A1" s="82" t="s">
        <v>365</v>
      </c>
    </row>
    <row r="2" spans="1:35" ht="18" customHeight="1">
      <c r="X2" s="355" t="s">
        <v>223</v>
      </c>
      <c r="Y2" s="355"/>
      <c r="Z2" s="355"/>
      <c r="AA2" s="355"/>
      <c r="AB2" s="355"/>
      <c r="AC2" s="355"/>
      <c r="AD2" s="355"/>
      <c r="AE2" s="355"/>
      <c r="AF2" s="355"/>
      <c r="AG2" s="44"/>
    </row>
    <row r="3" spans="1:35" ht="18" customHeight="1">
      <c r="W3" s="47"/>
      <c r="X3" s="356" t="s">
        <v>224</v>
      </c>
      <c r="Y3" s="356"/>
      <c r="Z3" s="356"/>
      <c r="AA3" s="356"/>
      <c r="AB3" s="356"/>
      <c r="AC3" s="356"/>
      <c r="AD3" s="356"/>
      <c r="AE3" s="356"/>
      <c r="AF3" s="356"/>
      <c r="AG3" s="83"/>
    </row>
    <row r="4" spans="1:35" ht="18" customHeight="1"/>
    <row r="5" spans="1:35" ht="18" customHeight="1">
      <c r="A5" s="45" t="s">
        <v>225</v>
      </c>
    </row>
    <row r="6" spans="1:35" ht="18" customHeight="1"/>
    <row r="7" spans="1:35" ht="18" customHeight="1">
      <c r="A7" s="44"/>
      <c r="B7" s="44"/>
      <c r="C7" s="44"/>
      <c r="D7" s="44"/>
      <c r="E7" s="44"/>
      <c r="U7" s="45" t="s">
        <v>226</v>
      </c>
      <c r="W7" s="561">
        <f>'（様式第1号）交付申請書'!Z7</f>
        <v>0</v>
      </c>
      <c r="X7" s="561"/>
      <c r="Y7" s="561"/>
      <c r="Z7" s="561"/>
      <c r="AA7" s="46" t="s">
        <v>227</v>
      </c>
      <c r="AB7" s="567">
        <f>'（様式第1号）交付申請書'!AE7</f>
        <v>0</v>
      </c>
      <c r="AC7" s="561"/>
      <c r="AD7" s="561"/>
      <c r="AE7" s="561"/>
      <c r="AF7" s="45" t="s">
        <v>228</v>
      </c>
    </row>
    <row r="8" spans="1:35" ht="18" customHeight="1">
      <c r="A8" s="44"/>
      <c r="B8" s="44"/>
      <c r="C8" s="44"/>
      <c r="D8" s="44"/>
      <c r="E8" s="44"/>
      <c r="O8" s="351" t="s">
        <v>229</v>
      </c>
      <c r="P8" s="351"/>
      <c r="Q8" s="351"/>
      <c r="R8" s="351"/>
      <c r="S8" s="351"/>
      <c r="T8" s="351"/>
      <c r="U8" s="563">
        <f>'（様式第1号）交付申請書'!X8</f>
        <v>0</v>
      </c>
      <c r="V8" s="563"/>
      <c r="W8" s="563"/>
      <c r="X8" s="563"/>
      <c r="Y8" s="563"/>
      <c r="Z8" s="563"/>
      <c r="AA8" s="563"/>
      <c r="AB8" s="563"/>
      <c r="AC8" s="563"/>
      <c r="AD8" s="563"/>
      <c r="AE8" s="563"/>
      <c r="AF8" s="563"/>
      <c r="AG8" s="563"/>
    </row>
    <row r="9" spans="1:35" ht="18" customHeight="1">
      <c r="A9" s="44"/>
      <c r="B9" s="44"/>
      <c r="C9" s="44"/>
      <c r="D9" s="44"/>
      <c r="E9" s="44"/>
      <c r="O9" s="351" t="s">
        <v>269</v>
      </c>
      <c r="P9" s="351"/>
      <c r="Q9" s="351"/>
      <c r="R9" s="351"/>
      <c r="S9" s="351"/>
      <c r="T9" s="351"/>
      <c r="U9" s="563">
        <f>'（様式第1号）交付申請書'!X9</f>
        <v>0</v>
      </c>
      <c r="V9" s="563"/>
      <c r="W9" s="563"/>
      <c r="X9" s="563"/>
      <c r="Y9" s="563"/>
      <c r="Z9" s="563"/>
      <c r="AA9" s="563"/>
      <c r="AB9" s="563"/>
      <c r="AC9" s="563"/>
      <c r="AD9" s="563"/>
      <c r="AE9" s="563"/>
      <c r="AF9" s="563"/>
      <c r="AG9" s="563"/>
    </row>
    <row r="10" spans="1:35" ht="18" customHeight="1">
      <c r="A10" s="44"/>
      <c r="B10" s="44"/>
      <c r="C10" s="44"/>
      <c r="D10" s="44"/>
      <c r="E10" s="44"/>
      <c r="O10" s="351" t="s">
        <v>231</v>
      </c>
      <c r="P10" s="351"/>
      <c r="Q10" s="351"/>
      <c r="R10" s="351"/>
      <c r="S10" s="351"/>
      <c r="T10" s="351"/>
      <c r="U10" s="563">
        <f>'（様式第1号）交付申請書'!X10</f>
        <v>0</v>
      </c>
      <c r="V10" s="563"/>
      <c r="W10" s="563"/>
      <c r="X10" s="563"/>
      <c r="Y10" s="563"/>
      <c r="Z10" s="563"/>
      <c r="AA10" s="563"/>
      <c r="AB10" s="563"/>
      <c r="AC10" s="563"/>
      <c r="AD10" s="563"/>
      <c r="AE10" s="563"/>
      <c r="AF10" s="563"/>
      <c r="AG10" s="563"/>
      <c r="AH10" s="48" t="s">
        <v>366</v>
      </c>
    </row>
    <row r="11" spans="1:35" ht="18" customHeight="1">
      <c r="A11" s="44"/>
      <c r="B11" s="44"/>
      <c r="C11" s="44"/>
      <c r="D11" s="44"/>
      <c r="E11" s="44"/>
      <c r="O11" s="47"/>
      <c r="P11" s="47"/>
      <c r="Q11" s="47"/>
      <c r="R11" s="47"/>
      <c r="S11" s="47"/>
      <c r="T11" s="47"/>
      <c r="AC11" s="49"/>
    </row>
    <row r="12" spans="1:35" ht="18.75" customHeight="1"/>
    <row r="13" spans="1:35" ht="18.75" customHeight="1">
      <c r="A13" s="53"/>
      <c r="B13" s="53"/>
      <c r="C13" s="53"/>
      <c r="D13" s="53"/>
      <c r="E13" s="53"/>
      <c r="F13" s="53"/>
      <c r="G13" s="53"/>
      <c r="H13" s="53"/>
      <c r="I13" s="564" t="s">
        <v>329</v>
      </c>
      <c r="J13" s="564"/>
      <c r="K13" s="564"/>
      <c r="L13" s="353">
        <f>'（様式第1号）交付申請書'!M13</f>
        <v>7</v>
      </c>
      <c r="M13" s="353"/>
      <c r="N13" s="353"/>
      <c r="O13" s="50" t="s">
        <v>484</v>
      </c>
      <c r="P13" s="44"/>
      <c r="Q13" s="50"/>
      <c r="R13" s="50"/>
      <c r="S13" s="50"/>
      <c r="T13" s="50"/>
      <c r="U13" s="50"/>
      <c r="V13" s="50"/>
      <c r="W13" s="50"/>
      <c r="X13" s="50"/>
      <c r="Y13" s="44"/>
      <c r="Z13" s="53"/>
      <c r="AA13" s="53"/>
      <c r="AB13" s="53"/>
      <c r="AC13" s="53"/>
      <c r="AD13" s="53"/>
      <c r="AE13" s="53"/>
      <c r="AF13" s="53"/>
      <c r="AG13" s="91"/>
      <c r="AH13" s="46"/>
      <c r="AI13" s="46"/>
    </row>
    <row r="14" spans="1:35" ht="18.75" customHeight="1">
      <c r="A14" s="354" t="s">
        <v>496</v>
      </c>
      <c r="B14" s="354"/>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46"/>
      <c r="AH14" s="46"/>
      <c r="AI14" s="46"/>
    </row>
    <row r="15" spans="1:35" ht="18.75" customHeight="1">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46"/>
      <c r="AH15" s="46"/>
      <c r="AI15" s="46"/>
    </row>
    <row r="16" spans="1:35" ht="18.75" customHeight="1"/>
    <row r="17" spans="1:34" ht="18.75" customHeight="1">
      <c r="A17" s="48" t="s">
        <v>367</v>
      </c>
      <c r="B17" s="45" t="s">
        <v>329</v>
      </c>
      <c r="D17" s="357"/>
      <c r="E17" s="357"/>
      <c r="F17" s="45" t="s">
        <v>247</v>
      </c>
      <c r="G17" s="357"/>
      <c r="H17" s="357"/>
      <c r="I17" s="45" t="s">
        <v>248</v>
      </c>
      <c r="J17" s="357"/>
      <c r="K17" s="357"/>
      <c r="L17" s="45" t="s">
        <v>347</v>
      </c>
      <c r="P17" s="357"/>
      <c r="Q17" s="357"/>
      <c r="R17" s="357"/>
      <c r="S17" s="357"/>
      <c r="T17" s="45" t="s">
        <v>368</v>
      </c>
      <c r="AH17" s="45" t="s">
        <v>369</v>
      </c>
    </row>
    <row r="18" spans="1:34" ht="18.75" customHeight="1">
      <c r="A18" s="578" t="s">
        <v>497</v>
      </c>
      <c r="B18" s="578"/>
      <c r="C18" s="578"/>
      <c r="D18" s="578"/>
      <c r="E18" s="578"/>
      <c r="F18" s="578"/>
      <c r="G18" s="578"/>
      <c r="H18" s="578"/>
      <c r="I18" s="578"/>
      <c r="J18" s="578"/>
      <c r="K18" s="578"/>
      <c r="L18" s="578"/>
      <c r="M18" s="578"/>
      <c r="N18" s="578"/>
      <c r="O18" s="578"/>
      <c r="P18" s="578"/>
      <c r="Q18" s="578"/>
      <c r="R18" s="578"/>
      <c r="S18" s="578"/>
      <c r="T18" s="578"/>
      <c r="U18" s="578"/>
      <c r="V18" s="578"/>
      <c r="W18" s="578"/>
      <c r="X18" s="578"/>
      <c r="Y18" s="578"/>
      <c r="Z18" s="578"/>
      <c r="AA18" s="578"/>
      <c r="AB18" s="578"/>
      <c r="AC18" s="578"/>
      <c r="AD18" s="578"/>
      <c r="AE18" s="578"/>
      <c r="AF18" s="578"/>
      <c r="AG18" s="91"/>
    </row>
    <row r="19" spans="1:34" ht="18.75" customHeight="1">
      <c r="A19" s="578" t="s">
        <v>498</v>
      </c>
      <c r="B19" s="578"/>
      <c r="C19" s="578"/>
      <c r="D19" s="578"/>
      <c r="E19" s="578"/>
      <c r="F19" s="578"/>
      <c r="G19" s="578"/>
      <c r="H19" s="578"/>
      <c r="I19" s="578"/>
      <c r="J19" s="578"/>
      <c r="K19" s="578"/>
      <c r="L19" s="578"/>
      <c r="M19" s="578"/>
      <c r="N19" s="578"/>
      <c r="O19" s="578"/>
      <c r="P19" s="578"/>
      <c r="Q19" s="578"/>
      <c r="R19" s="578"/>
      <c r="S19" s="578"/>
      <c r="T19" s="578"/>
      <c r="U19" s="578"/>
      <c r="V19" s="578"/>
      <c r="W19" s="578"/>
      <c r="X19" s="578"/>
      <c r="Y19" s="578"/>
      <c r="Z19" s="578"/>
      <c r="AA19" s="578"/>
      <c r="AB19" s="578"/>
      <c r="AC19" s="578"/>
      <c r="AD19" s="578"/>
      <c r="AE19" s="578"/>
      <c r="AF19" s="578"/>
    </row>
    <row r="20" spans="1:34" ht="18.75" customHeight="1">
      <c r="A20" s="45" t="s">
        <v>370</v>
      </c>
    </row>
    <row r="21" spans="1:34" ht="18.75" customHeight="1"/>
    <row r="22" spans="1:34" ht="18.75" customHeight="1">
      <c r="A22" s="561" t="s">
        <v>371</v>
      </c>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row>
    <row r="23" spans="1:34" ht="18" customHeight="1"/>
    <row r="24" spans="1:34" ht="18" customHeight="1">
      <c r="B24" s="45" t="s">
        <v>372</v>
      </c>
      <c r="P24" s="577"/>
      <c r="Q24" s="577"/>
      <c r="R24" s="577"/>
      <c r="S24" s="577"/>
      <c r="T24" s="577"/>
      <c r="U24" s="577"/>
      <c r="V24" s="577"/>
      <c r="W24" s="577"/>
      <c r="X24" s="577"/>
      <c r="Y24" s="577"/>
      <c r="Z24" s="92" t="s">
        <v>296</v>
      </c>
      <c r="AH24" s="45" t="s">
        <v>373</v>
      </c>
    </row>
    <row r="25" spans="1:34" ht="18" customHeight="1"/>
    <row r="26" spans="1:34" ht="18" customHeight="1">
      <c r="D26" s="45" t="s">
        <v>374</v>
      </c>
      <c r="I26" s="351" t="s">
        <v>359</v>
      </c>
      <c r="J26" s="351"/>
      <c r="K26" s="351"/>
      <c r="L26" s="351"/>
      <c r="M26" s="351"/>
      <c r="P26" s="577"/>
      <c r="Q26" s="577"/>
      <c r="R26" s="577"/>
      <c r="S26" s="577"/>
      <c r="T26" s="577"/>
      <c r="U26" s="577"/>
      <c r="V26" s="577"/>
      <c r="W26" s="577"/>
      <c r="X26" s="577"/>
      <c r="Y26" s="577"/>
      <c r="Z26" s="92" t="s">
        <v>296</v>
      </c>
      <c r="AH26" s="45" t="s">
        <v>375</v>
      </c>
    </row>
    <row r="27" spans="1:34" ht="18" customHeight="1">
      <c r="I27" s="47"/>
      <c r="J27" s="47"/>
      <c r="K27" s="47"/>
      <c r="L27" s="47"/>
      <c r="M27" s="47"/>
      <c r="P27" s="93"/>
      <c r="Q27" s="93"/>
      <c r="R27" s="93"/>
      <c r="S27" s="93"/>
      <c r="T27" s="93"/>
      <c r="U27" s="93"/>
      <c r="V27" s="93"/>
      <c r="W27" s="93"/>
      <c r="X27" s="93"/>
      <c r="Y27" s="93"/>
      <c r="Z27" s="94"/>
    </row>
    <row r="28" spans="1:34" ht="18" customHeight="1">
      <c r="I28" s="351" t="s">
        <v>376</v>
      </c>
      <c r="J28" s="351"/>
      <c r="K28" s="351"/>
      <c r="L28" s="351"/>
      <c r="M28" s="351"/>
      <c r="P28" s="577"/>
      <c r="Q28" s="577"/>
      <c r="R28" s="577"/>
      <c r="S28" s="577"/>
      <c r="T28" s="577"/>
      <c r="U28" s="577"/>
      <c r="V28" s="577"/>
      <c r="W28" s="577"/>
      <c r="X28" s="577"/>
      <c r="Y28" s="577"/>
      <c r="Z28" s="92" t="s">
        <v>296</v>
      </c>
      <c r="AH28" s="45" t="s">
        <v>377</v>
      </c>
    </row>
    <row r="29" spans="1:34" ht="18" customHeight="1"/>
    <row r="30" spans="1:34" ht="18" customHeight="1">
      <c r="I30" s="351" t="s">
        <v>378</v>
      </c>
      <c r="J30" s="351"/>
      <c r="K30" s="351"/>
      <c r="L30" s="351"/>
      <c r="M30" s="351"/>
      <c r="P30" s="576"/>
      <c r="Q30" s="576"/>
      <c r="R30" s="576"/>
      <c r="S30" s="576"/>
      <c r="T30" s="576"/>
      <c r="U30" s="576"/>
      <c r="V30" s="576"/>
      <c r="W30" s="576"/>
      <c r="X30" s="576"/>
      <c r="Y30" s="89"/>
      <c r="Z30" s="95" t="s">
        <v>379</v>
      </c>
      <c r="AH30" s="45" t="s">
        <v>380</v>
      </c>
    </row>
    <row r="31" spans="1:34" ht="18" customHeight="1"/>
    <row r="32" spans="1:34" ht="18" customHeight="1">
      <c r="I32" s="351" t="s">
        <v>381</v>
      </c>
      <c r="J32" s="351"/>
      <c r="K32" s="351"/>
      <c r="L32" s="351"/>
      <c r="M32" s="351"/>
      <c r="P32" s="577"/>
      <c r="Q32" s="577"/>
      <c r="R32" s="577"/>
      <c r="S32" s="577"/>
      <c r="T32" s="577"/>
      <c r="U32" s="577"/>
      <c r="V32" s="577"/>
      <c r="W32" s="577"/>
      <c r="X32" s="577"/>
      <c r="Y32" s="577"/>
      <c r="Z32" s="92" t="s">
        <v>296</v>
      </c>
      <c r="AH32" s="45" t="s">
        <v>373</v>
      </c>
    </row>
    <row r="33" spans="2:49" ht="18" customHeight="1"/>
    <row r="34" spans="2:49" ht="18" customHeight="1"/>
    <row r="35" spans="2:49" ht="18" customHeight="1">
      <c r="B35" s="45" t="s">
        <v>382</v>
      </c>
      <c r="I35" s="96" t="s">
        <v>383</v>
      </c>
      <c r="J35" s="96"/>
      <c r="K35" s="96"/>
      <c r="L35" s="96"/>
      <c r="M35" s="96"/>
      <c r="N35" s="96"/>
      <c r="O35" s="96"/>
      <c r="P35" s="96"/>
      <c r="Q35" s="96"/>
      <c r="R35" s="96"/>
      <c r="S35" s="96"/>
      <c r="T35" s="96"/>
      <c r="U35" s="96"/>
      <c r="V35" s="96"/>
      <c r="W35" s="96"/>
      <c r="X35" s="96"/>
      <c r="Y35" s="96"/>
      <c r="Z35" s="96"/>
      <c r="AA35" s="96"/>
      <c r="AB35" s="96"/>
      <c r="AC35" s="96"/>
      <c r="AD35" s="96"/>
      <c r="AE35" s="96"/>
      <c r="AF35" s="96"/>
      <c r="AH35" s="561" t="s">
        <v>384</v>
      </c>
      <c r="AI35" s="561"/>
      <c r="AJ35" s="561"/>
      <c r="AK35" s="561"/>
      <c r="AL35" s="561"/>
      <c r="AM35" s="561"/>
      <c r="AN35" s="561"/>
      <c r="AO35" s="561"/>
      <c r="AP35" s="561"/>
      <c r="AQ35" s="561"/>
      <c r="AR35" s="561"/>
      <c r="AS35" s="561"/>
      <c r="AT35" s="561"/>
      <c r="AU35" s="561"/>
      <c r="AV35" s="561"/>
      <c r="AW35" s="561"/>
    </row>
    <row r="36" spans="2:49" ht="18" customHeight="1">
      <c r="I36" s="96" t="s">
        <v>385</v>
      </c>
      <c r="J36" s="96"/>
      <c r="K36" s="96"/>
      <c r="L36" s="96"/>
      <c r="M36" s="96"/>
      <c r="N36" s="96"/>
      <c r="O36" s="96"/>
      <c r="P36" s="96"/>
      <c r="Q36" s="96"/>
      <c r="R36" s="96" t="s">
        <v>386</v>
      </c>
      <c r="S36" s="96"/>
      <c r="T36" s="96"/>
      <c r="U36" s="96"/>
      <c r="V36" s="96"/>
      <c r="W36" s="366" t="s">
        <v>387</v>
      </c>
      <c r="X36" s="357"/>
      <c r="Y36" s="357"/>
      <c r="Z36" s="357"/>
      <c r="AA36" s="357"/>
      <c r="AB36" s="357"/>
      <c r="AC36" s="96"/>
      <c r="AD36" s="96"/>
      <c r="AE36" s="96"/>
      <c r="AF36" s="96"/>
      <c r="AH36" s="561"/>
      <c r="AI36" s="561"/>
      <c r="AJ36" s="561"/>
      <c r="AK36" s="561"/>
      <c r="AL36" s="561"/>
      <c r="AM36" s="561"/>
      <c r="AN36" s="561"/>
      <c r="AO36" s="561"/>
      <c r="AP36" s="561"/>
      <c r="AQ36" s="561"/>
      <c r="AR36" s="561"/>
      <c r="AS36" s="561"/>
      <c r="AT36" s="561"/>
      <c r="AU36" s="561"/>
      <c r="AV36" s="561"/>
      <c r="AW36" s="561"/>
    </row>
    <row r="37" spans="2:49" ht="18" customHeight="1">
      <c r="I37" s="96" t="s">
        <v>388</v>
      </c>
      <c r="J37" s="96"/>
      <c r="K37" s="96"/>
      <c r="L37" s="96"/>
      <c r="M37" s="96"/>
      <c r="N37" s="96"/>
      <c r="O37" s="96"/>
      <c r="P37" s="96"/>
      <c r="Q37" s="352"/>
      <c r="R37" s="352"/>
      <c r="S37" s="352"/>
      <c r="T37" s="352"/>
      <c r="U37" s="352"/>
      <c r="V37" s="352"/>
      <c r="W37" s="352"/>
      <c r="X37" s="352"/>
      <c r="Y37" s="352"/>
      <c r="Z37" s="352"/>
      <c r="AA37" s="352"/>
      <c r="AB37" s="352"/>
      <c r="AC37" s="352"/>
      <c r="AD37" s="352"/>
      <c r="AE37" s="352"/>
      <c r="AF37" s="352"/>
      <c r="AH37" s="561"/>
      <c r="AI37" s="561"/>
      <c r="AJ37" s="561"/>
      <c r="AK37" s="561"/>
      <c r="AL37" s="561"/>
      <c r="AM37" s="561"/>
      <c r="AN37" s="561"/>
      <c r="AO37" s="561"/>
      <c r="AP37" s="561"/>
      <c r="AQ37" s="561"/>
      <c r="AR37" s="561"/>
      <c r="AS37" s="561"/>
      <c r="AT37" s="561"/>
      <c r="AU37" s="561"/>
      <c r="AV37" s="561"/>
      <c r="AW37" s="561"/>
    </row>
    <row r="38" spans="2:49" ht="18.75" customHeight="1">
      <c r="I38" s="96" t="s">
        <v>389</v>
      </c>
      <c r="J38" s="96"/>
      <c r="K38" s="96"/>
      <c r="L38" s="96"/>
      <c r="M38" s="96"/>
      <c r="N38" s="96"/>
      <c r="O38" s="96"/>
      <c r="P38" s="96"/>
      <c r="Q38" s="352"/>
      <c r="R38" s="352"/>
      <c r="S38" s="352"/>
      <c r="T38" s="352"/>
      <c r="U38" s="352"/>
      <c r="V38" s="352"/>
      <c r="W38" s="352"/>
      <c r="X38" s="352"/>
      <c r="Y38" s="352"/>
      <c r="Z38" s="352"/>
      <c r="AA38" s="352"/>
      <c r="AB38" s="352"/>
      <c r="AC38" s="352"/>
      <c r="AD38" s="352"/>
      <c r="AE38" s="352"/>
      <c r="AF38" s="352"/>
      <c r="AH38" s="561"/>
      <c r="AI38" s="561"/>
      <c r="AJ38" s="561"/>
      <c r="AK38" s="561"/>
      <c r="AL38" s="561"/>
      <c r="AM38" s="561"/>
      <c r="AN38" s="561"/>
      <c r="AO38" s="561"/>
      <c r="AP38" s="561"/>
      <c r="AQ38" s="561"/>
      <c r="AR38" s="561"/>
      <c r="AS38" s="561"/>
      <c r="AT38" s="561"/>
      <c r="AU38" s="561"/>
      <c r="AV38" s="561"/>
      <c r="AW38" s="561"/>
    </row>
    <row r="39" spans="2:49" ht="18.75" customHeight="1">
      <c r="AG39" s="46"/>
      <c r="AH39" s="46"/>
      <c r="AI39" s="46"/>
      <c r="AJ39" s="46"/>
      <c r="AK39" s="46"/>
      <c r="AL39" s="46"/>
      <c r="AM39" s="46"/>
      <c r="AN39" s="46"/>
      <c r="AO39" s="46"/>
      <c r="AP39" s="46"/>
      <c r="AQ39" s="46"/>
      <c r="AR39" s="46"/>
      <c r="AS39" s="46"/>
      <c r="AT39" s="46"/>
      <c r="AU39" s="46"/>
    </row>
    <row r="40" spans="2:49" ht="18.75" customHeight="1">
      <c r="AG40" s="46"/>
      <c r="AH40" s="46"/>
      <c r="AI40" s="46"/>
      <c r="AJ40" s="46"/>
      <c r="AK40" s="46"/>
      <c r="AL40" s="46"/>
      <c r="AM40" s="46"/>
      <c r="AN40" s="46"/>
      <c r="AO40" s="46"/>
      <c r="AP40" s="46"/>
      <c r="AQ40" s="46"/>
      <c r="AR40" s="46"/>
      <c r="AS40" s="46"/>
      <c r="AT40" s="46"/>
      <c r="AU40" s="46"/>
    </row>
    <row r="41" spans="2:49" ht="18.75" customHeight="1"/>
    <row r="42" spans="2:49" ht="18.75" customHeight="1">
      <c r="C42" s="574" t="s">
        <v>390</v>
      </c>
      <c r="D42" s="574"/>
      <c r="E42" s="574"/>
      <c r="F42" s="574"/>
      <c r="G42" s="574"/>
      <c r="H42" s="574"/>
      <c r="I42" s="574"/>
      <c r="J42" s="362"/>
      <c r="K42" s="362"/>
      <c r="L42" s="362"/>
      <c r="M42" s="362"/>
      <c r="N42" s="362"/>
      <c r="O42" s="362"/>
      <c r="P42" s="362"/>
      <c r="Q42" s="337" t="s">
        <v>391</v>
      </c>
      <c r="R42" s="337"/>
      <c r="S42" s="337"/>
      <c r="T42" s="337"/>
      <c r="U42" s="337"/>
      <c r="V42" s="337"/>
      <c r="W42" s="337"/>
      <c r="X42" s="575"/>
      <c r="Y42" s="575"/>
      <c r="Z42" s="575"/>
      <c r="AA42" s="575"/>
      <c r="AB42" s="575"/>
      <c r="AC42" s="575"/>
      <c r="AD42" s="575"/>
      <c r="AE42" s="78"/>
      <c r="AF42" s="78"/>
      <c r="AH42" s="45" t="s">
        <v>392</v>
      </c>
    </row>
    <row r="43" spans="2:49" ht="18.75" customHeight="1">
      <c r="C43" s="574" t="s">
        <v>393</v>
      </c>
      <c r="D43" s="574"/>
      <c r="E43" s="574"/>
      <c r="F43" s="574"/>
      <c r="G43" s="574"/>
      <c r="H43" s="574"/>
      <c r="I43" s="574"/>
      <c r="J43" s="362"/>
      <c r="K43" s="362"/>
      <c r="L43" s="362"/>
      <c r="M43" s="362"/>
      <c r="N43" s="362"/>
      <c r="O43" s="362"/>
      <c r="P43" s="362"/>
      <c r="Q43" s="337" t="s">
        <v>391</v>
      </c>
      <c r="R43" s="337"/>
      <c r="S43" s="337"/>
      <c r="T43" s="337"/>
      <c r="U43" s="337"/>
      <c r="V43" s="337"/>
      <c r="W43" s="337"/>
      <c r="X43" s="575"/>
      <c r="Y43" s="575"/>
      <c r="Z43" s="575"/>
      <c r="AA43" s="575"/>
      <c r="AB43" s="575"/>
      <c r="AC43" s="575"/>
      <c r="AD43" s="575"/>
      <c r="AE43" s="78"/>
      <c r="AF43" s="78"/>
      <c r="AH43" s="45" t="s">
        <v>394</v>
      </c>
    </row>
    <row r="44" spans="2:49" ht="18.75" customHeight="1">
      <c r="Q44" s="97"/>
      <c r="R44" s="78"/>
      <c r="S44" s="78"/>
      <c r="T44" s="78"/>
      <c r="U44" s="78"/>
      <c r="V44" s="78"/>
      <c r="W44" s="78"/>
      <c r="X44" s="78"/>
      <c r="Y44" s="78"/>
      <c r="Z44" s="78"/>
      <c r="AA44" s="78"/>
      <c r="AB44" s="78"/>
      <c r="AC44" s="78"/>
      <c r="AD44" s="78"/>
      <c r="AE44" s="78"/>
      <c r="AF44" s="78"/>
      <c r="AH44" s="44"/>
    </row>
    <row r="45" spans="2:49" ht="18.75" customHeight="1">
      <c r="J45" s="98"/>
      <c r="K45" s="42"/>
      <c r="L45" s="42"/>
      <c r="M45" s="42"/>
      <c r="N45" s="42"/>
      <c r="O45" s="42"/>
      <c r="P45" s="42"/>
      <c r="Q45" s="42"/>
      <c r="R45" s="42"/>
      <c r="S45" s="42"/>
      <c r="T45" s="42"/>
      <c r="U45" s="42"/>
      <c r="V45" s="42"/>
      <c r="W45" s="42"/>
      <c r="X45" s="42"/>
      <c r="Y45" s="42"/>
      <c r="Z45" s="42"/>
      <c r="AA45" s="42"/>
      <c r="AB45" s="42"/>
      <c r="AC45" s="42"/>
      <c r="AD45" s="42"/>
      <c r="AE45" s="78"/>
      <c r="AF45" s="78"/>
      <c r="AH45" s="44"/>
    </row>
    <row r="46" spans="2:49" ht="18.75" customHeight="1">
      <c r="Q46" s="97"/>
      <c r="R46" s="78"/>
      <c r="S46" s="78"/>
      <c r="T46" s="78"/>
      <c r="U46" s="78"/>
      <c r="V46" s="78"/>
      <c r="W46" s="78"/>
      <c r="X46" s="78"/>
      <c r="Y46" s="78"/>
      <c r="Z46" s="78"/>
      <c r="AA46" s="78"/>
      <c r="AB46" s="78"/>
      <c r="AC46" s="78"/>
      <c r="AD46" s="78"/>
      <c r="AE46" s="78"/>
      <c r="AF46" s="78"/>
      <c r="AH46" s="48"/>
    </row>
    <row r="47" spans="2:49" ht="18.75" customHeight="1">
      <c r="Q47" s="97"/>
      <c r="R47" s="78"/>
      <c r="S47" s="78"/>
      <c r="T47" s="78"/>
      <c r="U47" s="78"/>
      <c r="V47" s="99"/>
      <c r="W47" s="78"/>
      <c r="X47" s="78"/>
      <c r="Y47" s="78"/>
      <c r="Z47" s="78"/>
      <c r="AA47" s="78"/>
      <c r="AB47" s="78"/>
      <c r="AC47" s="78"/>
      <c r="AD47" s="78"/>
      <c r="AE47" s="78"/>
      <c r="AF47" s="78"/>
      <c r="AH47" s="48"/>
    </row>
    <row r="48" spans="2:49" ht="18.75" customHeight="1"/>
    <row r="49" ht="18.75" customHeight="1"/>
    <row r="50" ht="18.75" customHeight="1"/>
    <row r="51" ht="18.75" customHeight="1"/>
    <row r="52" ht="18.75" customHeight="1"/>
    <row r="53" ht="18.75" customHeight="1"/>
    <row r="54" ht="24"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sheetData>
  <mergeCells count="41">
    <mergeCell ref="X2:AF2"/>
    <mergeCell ref="X3:AF3"/>
    <mergeCell ref="W7:Z7"/>
    <mergeCell ref="AB7:AE7"/>
    <mergeCell ref="O8:T8"/>
    <mergeCell ref="U8:AG8"/>
    <mergeCell ref="O9:T9"/>
    <mergeCell ref="U9:AG9"/>
    <mergeCell ref="O10:T10"/>
    <mergeCell ref="U10:AG10"/>
    <mergeCell ref="I13:K13"/>
    <mergeCell ref="L13:N13"/>
    <mergeCell ref="I28:M28"/>
    <mergeCell ref="P28:Y28"/>
    <mergeCell ref="A14:AF14"/>
    <mergeCell ref="D17:E17"/>
    <mergeCell ref="G17:H17"/>
    <mergeCell ref="J17:K17"/>
    <mergeCell ref="P17:S17"/>
    <mergeCell ref="A18:AF18"/>
    <mergeCell ref="A19:AF19"/>
    <mergeCell ref="A22:AF22"/>
    <mergeCell ref="P24:Y24"/>
    <mergeCell ref="I26:M26"/>
    <mergeCell ref="P26:Y26"/>
    <mergeCell ref="I30:M30"/>
    <mergeCell ref="P30:X30"/>
    <mergeCell ref="I32:M32"/>
    <mergeCell ref="P32:Y32"/>
    <mergeCell ref="AH35:AW38"/>
    <mergeCell ref="W36:AB36"/>
    <mergeCell ref="Q37:AF37"/>
    <mergeCell ref="Q38:AF38"/>
    <mergeCell ref="C42:I42"/>
    <mergeCell ref="J42:P42"/>
    <mergeCell ref="Q42:W42"/>
    <mergeCell ref="X42:AD42"/>
    <mergeCell ref="C43:I43"/>
    <mergeCell ref="J43:P43"/>
    <mergeCell ref="Q43:W43"/>
    <mergeCell ref="X43:AD43"/>
  </mergeCells>
  <phoneticPr fontId="1"/>
  <pageMargins left="0.7" right="0.7" top="0.75" bottom="0.75" header="0.3" footer="0.3"/>
  <pageSetup paperSize="9" scale="91" fitToWidth="0" orientation="portrait" r:id="rId1"/>
  <rowBreaks count="1" manualBreakCount="1">
    <brk id="43" max="32"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D73B7-F59A-4E63-9C2D-4DE59FE75A60}">
  <dimension ref="A1:P67"/>
  <sheetViews>
    <sheetView zoomScaleNormal="100" workbookViewId="0">
      <selection activeCell="O14" sqref="O14"/>
    </sheetView>
  </sheetViews>
  <sheetFormatPr defaultRowHeight="18"/>
  <cols>
    <col min="1" max="1" width="13.08203125" style="2" customWidth="1"/>
    <col min="3" max="3" width="75" bestFit="1" customWidth="1"/>
    <col min="6" max="6" width="14.5" customWidth="1"/>
  </cols>
  <sheetData>
    <row r="1" spans="1:16">
      <c r="A1" s="1" t="s">
        <v>85</v>
      </c>
      <c r="B1" t="s">
        <v>86</v>
      </c>
      <c r="C1" s="1" t="s">
        <v>17</v>
      </c>
      <c r="D1" t="s">
        <v>87</v>
      </c>
      <c r="E1" t="s">
        <v>88</v>
      </c>
      <c r="F1" t="s">
        <v>89</v>
      </c>
      <c r="G1" t="s">
        <v>90</v>
      </c>
      <c r="P1" s="114" t="s">
        <v>416</v>
      </c>
    </row>
    <row r="2" spans="1:16">
      <c r="A2" s="1" t="s">
        <v>91</v>
      </c>
      <c r="B2" t="s">
        <v>92</v>
      </c>
      <c r="C2" s="1" t="s">
        <v>75</v>
      </c>
      <c r="D2" s="1" t="s">
        <v>77</v>
      </c>
      <c r="E2" s="1" t="s">
        <v>77</v>
      </c>
      <c r="F2" s="1" t="s">
        <v>412</v>
      </c>
      <c r="G2" t="s">
        <v>415</v>
      </c>
      <c r="M2" t="s">
        <v>83</v>
      </c>
      <c r="P2" s="115" t="s">
        <v>414</v>
      </c>
    </row>
    <row r="3" spans="1:16">
      <c r="A3" s="1" t="s">
        <v>93</v>
      </c>
      <c r="B3" t="s">
        <v>94</v>
      </c>
      <c r="C3" s="1" t="s">
        <v>95</v>
      </c>
      <c r="D3" s="1" t="s">
        <v>96</v>
      </c>
      <c r="E3" s="1" t="s">
        <v>96</v>
      </c>
      <c r="F3" s="1" t="s">
        <v>417</v>
      </c>
      <c r="G3" s="1" t="s">
        <v>98</v>
      </c>
      <c r="M3" t="s">
        <v>99</v>
      </c>
    </row>
    <row r="4" spans="1:16">
      <c r="A4" s="1" t="s">
        <v>100</v>
      </c>
      <c r="C4" s="1" t="s">
        <v>101</v>
      </c>
      <c r="D4" s="1" t="s">
        <v>102</v>
      </c>
      <c r="E4" s="1" t="s">
        <v>102</v>
      </c>
      <c r="F4" s="1" t="s">
        <v>103</v>
      </c>
      <c r="I4" t="s">
        <v>69</v>
      </c>
    </row>
    <row r="5" spans="1:16">
      <c r="A5" s="1" t="s">
        <v>104</v>
      </c>
      <c r="B5" t="s">
        <v>105</v>
      </c>
      <c r="C5" s="1" t="s">
        <v>106</v>
      </c>
      <c r="D5" s="1" t="s">
        <v>107</v>
      </c>
      <c r="E5" s="1" t="s">
        <v>108</v>
      </c>
      <c r="F5" s="1"/>
      <c r="I5" t="s">
        <v>418</v>
      </c>
    </row>
    <row r="6" spans="1:16">
      <c r="A6" s="1" t="s">
        <v>109</v>
      </c>
      <c r="B6" t="s">
        <v>92</v>
      </c>
      <c r="C6" s="1" t="s">
        <v>110</v>
      </c>
      <c r="E6" s="1" t="s">
        <v>111</v>
      </c>
      <c r="G6" s="1" t="s">
        <v>112</v>
      </c>
      <c r="N6" t="s">
        <v>113</v>
      </c>
    </row>
    <row r="7" spans="1:16">
      <c r="A7" s="1" t="s">
        <v>114</v>
      </c>
      <c r="B7" t="s">
        <v>94</v>
      </c>
      <c r="C7" s="1" t="s">
        <v>116</v>
      </c>
      <c r="E7" s="1" t="s">
        <v>117</v>
      </c>
      <c r="G7" s="1" t="s">
        <v>118</v>
      </c>
      <c r="N7" t="s">
        <v>119</v>
      </c>
    </row>
    <row r="8" spans="1:16">
      <c r="A8" s="1" t="s">
        <v>120</v>
      </c>
      <c r="C8" s="1" t="s">
        <v>121</v>
      </c>
      <c r="E8" s="1" t="s">
        <v>122</v>
      </c>
      <c r="N8" t="s">
        <v>123</v>
      </c>
    </row>
    <row r="9" spans="1:16">
      <c r="A9" s="1" t="s">
        <v>124</v>
      </c>
      <c r="C9" s="1" t="s">
        <v>125</v>
      </c>
      <c r="E9" s="1" t="s">
        <v>126</v>
      </c>
      <c r="G9" t="s">
        <v>413</v>
      </c>
      <c r="N9" t="s">
        <v>128</v>
      </c>
    </row>
    <row r="10" spans="1:16">
      <c r="A10" s="1" t="s">
        <v>129</v>
      </c>
      <c r="C10" s="1" t="s">
        <v>419</v>
      </c>
      <c r="E10" s="1" t="s">
        <v>131</v>
      </c>
      <c r="N10" t="s">
        <v>133</v>
      </c>
    </row>
    <row r="11" spans="1:16">
      <c r="A11" s="1" t="s">
        <v>134</v>
      </c>
      <c r="C11" s="1" t="s">
        <v>135</v>
      </c>
      <c r="E11" s="1" t="s">
        <v>136</v>
      </c>
      <c r="N11" t="s">
        <v>137</v>
      </c>
    </row>
    <row r="12" spans="1:16">
      <c r="A12" s="1" t="s">
        <v>138</v>
      </c>
      <c r="C12" s="1" t="s">
        <v>139</v>
      </c>
      <c r="E12" s="1" t="s">
        <v>140</v>
      </c>
      <c r="N12" t="s">
        <v>141</v>
      </c>
    </row>
    <row r="13" spans="1:16">
      <c r="A13" s="1" t="s">
        <v>73</v>
      </c>
      <c r="C13" s="1" t="s">
        <v>142</v>
      </c>
      <c r="N13" t="s">
        <v>143</v>
      </c>
    </row>
    <row r="14" spans="1:16">
      <c r="A14" s="1" t="s">
        <v>144</v>
      </c>
      <c r="C14" s="116" t="s">
        <v>420</v>
      </c>
      <c r="N14" t="s">
        <v>145</v>
      </c>
    </row>
    <row r="15" spans="1:16">
      <c r="A15" s="1" t="s">
        <v>146</v>
      </c>
      <c r="C15" s="116" t="s">
        <v>207</v>
      </c>
      <c r="N15" t="s">
        <v>148</v>
      </c>
    </row>
    <row r="16" spans="1:16">
      <c r="A16" s="1" t="s">
        <v>149</v>
      </c>
      <c r="C16" s="116" t="s">
        <v>147</v>
      </c>
      <c r="N16" t="s">
        <v>151</v>
      </c>
    </row>
    <row r="17" spans="1:10">
      <c r="A17" s="1" t="s">
        <v>152</v>
      </c>
      <c r="C17" s="116" t="s">
        <v>150</v>
      </c>
    </row>
    <row r="18" spans="1:10">
      <c r="A18" s="1" t="s">
        <v>154</v>
      </c>
      <c r="C18" s="116" t="s">
        <v>208</v>
      </c>
      <c r="J18" t="s">
        <v>127</v>
      </c>
    </row>
    <row r="19" spans="1:10">
      <c r="A19" s="1" t="s">
        <v>156</v>
      </c>
      <c r="C19" s="116" t="s">
        <v>153</v>
      </c>
      <c r="J19" t="s">
        <v>132</v>
      </c>
    </row>
    <row r="20" spans="1:10">
      <c r="A20" s="1" t="s">
        <v>158</v>
      </c>
      <c r="C20" s="116" t="s">
        <v>155</v>
      </c>
      <c r="J20" t="s">
        <v>82</v>
      </c>
    </row>
    <row r="21" spans="1:10">
      <c r="A21" s="1" t="s">
        <v>159</v>
      </c>
      <c r="C21" s="116" t="s">
        <v>157</v>
      </c>
    </row>
    <row r="22" spans="1:10">
      <c r="A22" s="1" t="s">
        <v>161</v>
      </c>
      <c r="C22" s="116" t="s">
        <v>209</v>
      </c>
    </row>
    <row r="23" spans="1:10">
      <c r="A23" s="1" t="s">
        <v>162</v>
      </c>
      <c r="C23" s="116" t="s">
        <v>210</v>
      </c>
    </row>
    <row r="24" spans="1:10">
      <c r="A24" s="1" t="s">
        <v>164</v>
      </c>
      <c r="C24" s="116" t="s">
        <v>160</v>
      </c>
    </row>
    <row r="25" spans="1:10">
      <c r="A25" s="1" t="s">
        <v>166</v>
      </c>
      <c r="C25" s="116" t="s">
        <v>212</v>
      </c>
    </row>
    <row r="26" spans="1:10">
      <c r="A26" s="1" t="s">
        <v>168</v>
      </c>
      <c r="C26" s="116" t="s">
        <v>211</v>
      </c>
    </row>
    <row r="27" spans="1:10">
      <c r="A27" s="1" t="s">
        <v>170</v>
      </c>
      <c r="C27" s="116" t="s">
        <v>163</v>
      </c>
    </row>
    <row r="28" spans="1:10">
      <c r="A28" s="1" t="s">
        <v>172</v>
      </c>
      <c r="C28" s="116" t="s">
        <v>165</v>
      </c>
    </row>
    <row r="29" spans="1:10">
      <c r="A29" s="1" t="s">
        <v>174</v>
      </c>
      <c r="C29" s="116" t="s">
        <v>167</v>
      </c>
    </row>
    <row r="30" spans="1:10">
      <c r="A30" s="1" t="s">
        <v>176</v>
      </c>
      <c r="C30" s="116" t="s">
        <v>421</v>
      </c>
    </row>
    <row r="31" spans="1:10">
      <c r="A31" s="1" t="s">
        <v>178</v>
      </c>
      <c r="C31" s="1" t="s">
        <v>169</v>
      </c>
    </row>
    <row r="32" spans="1:10">
      <c r="A32" s="1" t="s">
        <v>180</v>
      </c>
      <c r="C32" s="1" t="s">
        <v>171</v>
      </c>
    </row>
    <row r="33" spans="1:3">
      <c r="A33" s="1" t="s">
        <v>182</v>
      </c>
      <c r="C33" s="1" t="s">
        <v>173</v>
      </c>
    </row>
    <row r="34" spans="1:3">
      <c r="A34" s="1" t="s">
        <v>184</v>
      </c>
      <c r="C34" s="1" t="s">
        <v>175</v>
      </c>
    </row>
    <row r="35" spans="1:3">
      <c r="A35" s="1" t="s">
        <v>186</v>
      </c>
      <c r="C35" s="1" t="s">
        <v>177</v>
      </c>
    </row>
    <row r="36" spans="1:3">
      <c r="A36" s="1" t="s">
        <v>188</v>
      </c>
      <c r="C36" s="1" t="s">
        <v>179</v>
      </c>
    </row>
    <row r="37" spans="1:3">
      <c r="A37" s="1" t="s">
        <v>190</v>
      </c>
      <c r="C37" s="1" t="s">
        <v>181</v>
      </c>
    </row>
    <row r="38" spans="1:3">
      <c r="A38" s="1" t="s">
        <v>191</v>
      </c>
      <c r="C38" s="1" t="s">
        <v>183</v>
      </c>
    </row>
    <row r="39" spans="1:3">
      <c r="A39" s="1" t="s">
        <v>192</v>
      </c>
      <c r="C39" s="1" t="s">
        <v>185</v>
      </c>
    </row>
    <row r="40" spans="1:3">
      <c r="A40" s="1" t="s">
        <v>193</v>
      </c>
      <c r="C40" s="1" t="s">
        <v>187</v>
      </c>
    </row>
    <row r="41" spans="1:3">
      <c r="A41" s="1" t="s">
        <v>194</v>
      </c>
      <c r="C41" s="1" t="s">
        <v>189</v>
      </c>
    </row>
    <row r="42" spans="1:3">
      <c r="A42" s="1" t="s">
        <v>195</v>
      </c>
      <c r="C42" s="117" t="s">
        <v>422</v>
      </c>
    </row>
    <row r="43" spans="1:3">
      <c r="A43" s="1" t="s">
        <v>196</v>
      </c>
      <c r="C43" s="117" t="s">
        <v>423</v>
      </c>
    </row>
    <row r="44" spans="1:3">
      <c r="A44" s="1" t="s">
        <v>197</v>
      </c>
      <c r="C44" s="117" t="s">
        <v>424</v>
      </c>
    </row>
    <row r="45" spans="1:3">
      <c r="A45" s="1" t="s">
        <v>198</v>
      </c>
      <c r="C45" s="117" t="s">
        <v>425</v>
      </c>
    </row>
    <row r="46" spans="1:3">
      <c r="A46" s="1" t="s">
        <v>199</v>
      </c>
      <c r="C46" s="117" t="s">
        <v>426</v>
      </c>
    </row>
    <row r="47" spans="1:3">
      <c r="A47" s="1" t="s">
        <v>200</v>
      </c>
      <c r="C47" s="117" t="s">
        <v>427</v>
      </c>
    </row>
    <row r="48" spans="1:3">
      <c r="A48" s="1" t="s">
        <v>201</v>
      </c>
      <c r="C48" s="117" t="s">
        <v>428</v>
      </c>
    </row>
    <row r="49" spans="3:3">
      <c r="C49" s="117" t="s">
        <v>429</v>
      </c>
    </row>
    <row r="50" spans="3:3">
      <c r="C50" s="117" t="s">
        <v>430</v>
      </c>
    </row>
    <row r="51" spans="3:3">
      <c r="C51" s="117" t="s">
        <v>431</v>
      </c>
    </row>
    <row r="52" spans="3:3">
      <c r="C52" s="117" t="s">
        <v>432</v>
      </c>
    </row>
    <row r="53" spans="3:3">
      <c r="C53" s="117" t="s">
        <v>433</v>
      </c>
    </row>
    <row r="54" spans="3:3">
      <c r="C54" s="117" t="s">
        <v>434</v>
      </c>
    </row>
    <row r="55" spans="3:3">
      <c r="C55" s="117" t="s">
        <v>435</v>
      </c>
    </row>
    <row r="56" spans="3:3">
      <c r="C56" s="117" t="s">
        <v>436</v>
      </c>
    </row>
    <row r="57" spans="3:3">
      <c r="C57" s="117" t="s">
        <v>437</v>
      </c>
    </row>
    <row r="58" spans="3:3">
      <c r="C58" s="117" t="s">
        <v>438</v>
      </c>
    </row>
    <row r="59" spans="3:3">
      <c r="C59" s="117" t="s">
        <v>439</v>
      </c>
    </row>
    <row r="60" spans="3:3">
      <c r="C60" s="117" t="s">
        <v>440</v>
      </c>
    </row>
    <row r="61" spans="3:3">
      <c r="C61" s="117" t="s">
        <v>441</v>
      </c>
    </row>
    <row r="62" spans="3:3">
      <c r="C62" s="117" t="s">
        <v>442</v>
      </c>
    </row>
    <row r="63" spans="3:3">
      <c r="C63" s="117" t="s">
        <v>443</v>
      </c>
    </row>
    <row r="64" spans="3:3">
      <c r="C64" s="117" t="s">
        <v>444</v>
      </c>
    </row>
    <row r="65" spans="3:3">
      <c r="C65" s="117" t="s">
        <v>445</v>
      </c>
    </row>
    <row r="66" spans="3:3">
      <c r="C66" s="117" t="s">
        <v>446</v>
      </c>
    </row>
    <row r="67" spans="3:3">
      <c r="C67" s="117" t="s">
        <v>447</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23723-7C09-40C8-8B10-48B7EA76EC9C}">
  <sheetPr>
    <tabColor theme="8" tint="0.59999389629810485"/>
    <pageSetUpPr fitToPage="1"/>
  </sheetPr>
  <dimension ref="A1:AL54"/>
  <sheetViews>
    <sheetView view="pageBreakPreview" zoomScaleNormal="100" zoomScaleSheetLayoutView="100" workbookViewId="0">
      <selection activeCell="AQ19" sqref="AQ19"/>
    </sheetView>
  </sheetViews>
  <sheetFormatPr defaultColWidth="8.25" defaultRowHeight="18" customHeight="1"/>
  <cols>
    <col min="1" max="1" width="3.25" style="324" customWidth="1"/>
    <col min="2" max="38" width="2.5" style="44" customWidth="1"/>
    <col min="39" max="76" width="2.1640625" style="44" customWidth="1"/>
    <col min="77" max="16384" width="8.25" style="44"/>
  </cols>
  <sheetData>
    <row r="1" spans="1:38" ht="18" customHeight="1">
      <c r="B1" s="43" t="s">
        <v>222</v>
      </c>
    </row>
    <row r="2" spans="1:38" ht="18" customHeight="1">
      <c r="AA2" s="355" t="s">
        <v>223</v>
      </c>
      <c r="AB2" s="355"/>
      <c r="AC2" s="355"/>
      <c r="AD2" s="355"/>
      <c r="AE2" s="355"/>
      <c r="AF2" s="355"/>
      <c r="AG2" s="355"/>
      <c r="AH2" s="355"/>
      <c r="AI2" s="355"/>
      <c r="AL2" s="118" t="s">
        <v>450</v>
      </c>
    </row>
    <row r="3" spans="1:38" ht="18" customHeight="1">
      <c r="AA3" s="356" t="s">
        <v>744</v>
      </c>
      <c r="AB3" s="356"/>
      <c r="AC3" s="356"/>
      <c r="AD3" s="356"/>
      <c r="AE3" s="356"/>
      <c r="AF3" s="356"/>
      <c r="AG3" s="356"/>
      <c r="AH3" s="356"/>
      <c r="AI3" s="356"/>
    </row>
    <row r="5" spans="1:38" s="45" customFormat="1" ht="18" customHeight="1">
      <c r="A5" s="325"/>
      <c r="B5" s="45" t="s">
        <v>225</v>
      </c>
    </row>
    <row r="7" spans="1:38" s="45" customFormat="1" ht="18" customHeight="1">
      <c r="A7" s="325"/>
      <c r="B7" s="44"/>
      <c r="C7" s="44"/>
      <c r="D7" s="44"/>
      <c r="E7" s="44"/>
      <c r="F7" s="44"/>
      <c r="X7" s="45" t="s">
        <v>226</v>
      </c>
      <c r="Z7" s="357"/>
      <c r="AA7" s="357"/>
      <c r="AB7" s="357"/>
      <c r="AC7" s="357"/>
      <c r="AD7" s="46" t="s">
        <v>227</v>
      </c>
      <c r="AE7" s="358"/>
      <c r="AF7" s="358"/>
      <c r="AG7" s="358"/>
      <c r="AH7" s="358"/>
      <c r="AI7" s="45" t="s">
        <v>228</v>
      </c>
    </row>
    <row r="8" spans="1:38" s="45" customFormat="1" ht="18" customHeight="1">
      <c r="A8" s="325"/>
      <c r="B8" s="44"/>
      <c r="C8" s="44"/>
      <c r="D8" s="44"/>
      <c r="E8" s="44"/>
      <c r="F8" s="44"/>
      <c r="P8" s="351" t="s">
        <v>229</v>
      </c>
      <c r="Q8" s="351"/>
      <c r="R8" s="351"/>
      <c r="S8" s="351"/>
      <c r="T8" s="351"/>
      <c r="U8" s="351"/>
      <c r="V8" s="351"/>
      <c r="W8" s="351"/>
      <c r="X8" s="352"/>
      <c r="Y8" s="352"/>
      <c r="Z8" s="352"/>
      <c r="AA8" s="352"/>
      <c r="AB8" s="352"/>
      <c r="AC8" s="352"/>
      <c r="AD8" s="352"/>
      <c r="AE8" s="352"/>
      <c r="AF8" s="352"/>
      <c r="AG8" s="352"/>
      <c r="AH8" s="352"/>
      <c r="AI8" s="352"/>
      <c r="AJ8" s="352"/>
    </row>
    <row r="9" spans="1:38" s="45" customFormat="1" ht="18" customHeight="1">
      <c r="A9" s="325"/>
      <c r="B9" s="44"/>
      <c r="C9" s="44"/>
      <c r="D9" s="44"/>
      <c r="E9" s="44"/>
      <c r="F9" s="44"/>
      <c r="P9" s="351" t="s">
        <v>230</v>
      </c>
      <c r="Q9" s="351"/>
      <c r="R9" s="351"/>
      <c r="S9" s="351"/>
      <c r="T9" s="351"/>
      <c r="U9" s="351"/>
      <c r="V9" s="351"/>
      <c r="W9" s="351"/>
      <c r="X9" s="352"/>
      <c r="Y9" s="352"/>
      <c r="Z9" s="352"/>
      <c r="AA9" s="352"/>
      <c r="AB9" s="352"/>
      <c r="AC9" s="352"/>
      <c r="AD9" s="352"/>
      <c r="AE9" s="352"/>
      <c r="AF9" s="352"/>
      <c r="AG9" s="352"/>
      <c r="AH9" s="352"/>
      <c r="AI9" s="352"/>
      <c r="AJ9" s="352"/>
    </row>
    <row r="10" spans="1:38" s="45" customFormat="1" ht="18" customHeight="1">
      <c r="A10" s="325"/>
      <c r="B10" s="44"/>
      <c r="C10" s="44"/>
      <c r="D10" s="44"/>
      <c r="E10" s="44"/>
      <c r="F10" s="44"/>
      <c r="P10" s="351" t="s">
        <v>231</v>
      </c>
      <c r="Q10" s="351"/>
      <c r="R10" s="351"/>
      <c r="S10" s="351"/>
      <c r="T10" s="351"/>
      <c r="U10" s="351"/>
      <c r="V10" s="351"/>
      <c r="W10" s="351"/>
      <c r="X10" s="352"/>
      <c r="Y10" s="352"/>
      <c r="Z10" s="352"/>
      <c r="AA10" s="352"/>
      <c r="AB10" s="352"/>
      <c r="AC10" s="352"/>
      <c r="AD10" s="352"/>
      <c r="AE10" s="352"/>
      <c r="AF10" s="352"/>
      <c r="AG10" s="352"/>
      <c r="AH10" s="352"/>
      <c r="AI10" s="352"/>
      <c r="AJ10" s="352"/>
      <c r="AK10" s="48" t="s">
        <v>232</v>
      </c>
    </row>
    <row r="11" spans="1:38" s="45" customFormat="1" ht="18" customHeight="1">
      <c r="A11" s="325"/>
      <c r="B11" s="44"/>
      <c r="C11" s="44"/>
      <c r="D11" s="44"/>
      <c r="E11" s="44"/>
      <c r="F11" s="44"/>
      <c r="P11" s="47"/>
      <c r="Q11" s="47"/>
      <c r="R11" s="47"/>
      <c r="S11" s="47"/>
      <c r="T11" s="47"/>
      <c r="U11" s="47"/>
      <c r="V11" s="47"/>
      <c r="W11" s="47"/>
      <c r="AF11" s="49"/>
    </row>
    <row r="13" spans="1:38" ht="18" customHeight="1">
      <c r="C13" s="50"/>
      <c r="D13" s="50"/>
      <c r="E13" s="50"/>
      <c r="F13" s="50"/>
      <c r="G13" s="50"/>
      <c r="H13" s="50"/>
      <c r="J13" s="50"/>
      <c r="K13" s="50" t="s">
        <v>233</v>
      </c>
      <c r="M13" s="353">
        <v>7</v>
      </c>
      <c r="N13" s="353"/>
      <c r="O13" s="50" t="s">
        <v>484</v>
      </c>
      <c r="R13" s="50"/>
      <c r="S13" s="50"/>
      <c r="T13" s="50"/>
      <c r="U13" s="50"/>
      <c r="V13" s="50"/>
      <c r="W13" s="50"/>
      <c r="X13" s="50"/>
      <c r="Y13" s="50"/>
      <c r="AB13" s="50"/>
      <c r="AC13" s="50"/>
      <c r="AD13" s="50"/>
      <c r="AE13" s="50"/>
      <c r="AF13" s="50"/>
      <c r="AG13" s="50"/>
      <c r="AH13" s="50"/>
      <c r="AI13" s="50"/>
      <c r="AJ13" s="51"/>
      <c r="AK13" s="51"/>
      <c r="AL13" s="51"/>
    </row>
    <row r="14" spans="1:38" s="45" customFormat="1" ht="18" customHeight="1">
      <c r="A14" s="325"/>
      <c r="B14" s="354" t="s">
        <v>487</v>
      </c>
      <c r="C14" s="354"/>
      <c r="D14" s="354"/>
      <c r="E14" s="354"/>
      <c r="F14" s="354"/>
      <c r="G14" s="354"/>
      <c r="H14" s="354"/>
      <c r="I14" s="354"/>
      <c r="J14" s="354"/>
      <c r="K14" s="354"/>
      <c r="L14" s="354"/>
      <c r="M14" s="354"/>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53"/>
      <c r="AK14" s="48"/>
      <c r="AL14" s="53"/>
    </row>
    <row r="15" spans="1:38" ht="18" customHeight="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1"/>
      <c r="AK15" s="51"/>
      <c r="AL15" s="51"/>
    </row>
    <row r="17" spans="2:38" ht="18" customHeight="1">
      <c r="C17" s="44" t="s">
        <v>233</v>
      </c>
      <c r="E17" s="348">
        <v>7</v>
      </c>
      <c r="F17" s="348"/>
      <c r="G17" s="44" t="s">
        <v>234</v>
      </c>
      <c r="AC17" s="348"/>
      <c r="AD17" s="348"/>
      <c r="AE17" s="348"/>
      <c r="AF17" s="348"/>
      <c r="AG17" s="348"/>
      <c r="AH17" s="348"/>
      <c r="AI17" s="44" t="s">
        <v>235</v>
      </c>
      <c r="AK17" s="48" t="s">
        <v>236</v>
      </c>
    </row>
    <row r="18" spans="2:38" ht="18" customHeight="1">
      <c r="B18" s="349" t="s">
        <v>448</v>
      </c>
      <c r="C18" s="349"/>
      <c r="D18" s="349"/>
      <c r="E18" s="349"/>
      <c r="F18" s="349"/>
      <c r="G18" s="349"/>
      <c r="H18" s="349"/>
      <c r="I18" s="349"/>
      <c r="J18" s="349"/>
      <c r="K18" s="349"/>
      <c r="L18" s="349"/>
      <c r="M18" s="349"/>
      <c r="N18" s="349"/>
      <c r="O18" s="349"/>
      <c r="P18" s="349"/>
      <c r="Q18" s="349"/>
      <c r="R18" s="349"/>
      <c r="S18" s="349"/>
      <c r="T18" s="349"/>
      <c r="U18" s="349"/>
      <c r="V18" s="349"/>
      <c r="W18" s="349"/>
      <c r="X18" s="349"/>
      <c r="Y18" s="349"/>
      <c r="Z18" s="349"/>
      <c r="AA18" s="349"/>
      <c r="AB18" s="349"/>
      <c r="AC18" s="349"/>
      <c r="AD18" s="349"/>
      <c r="AE18" s="349"/>
      <c r="AF18" s="349"/>
      <c r="AG18" s="349"/>
      <c r="AH18" s="349"/>
      <c r="AI18" s="349"/>
      <c r="AK18" s="48"/>
    </row>
    <row r="19" spans="2:38" ht="18" customHeight="1">
      <c r="B19" s="349" t="s">
        <v>237</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row>
    <row r="21" spans="2:38" ht="18" customHeight="1">
      <c r="B21" s="350" t="s">
        <v>238</v>
      </c>
      <c r="C21" s="350"/>
      <c r="D21" s="350"/>
      <c r="E21" s="350"/>
      <c r="F21" s="350"/>
      <c r="G21" s="350"/>
      <c r="H21" s="350"/>
      <c r="I21" s="350"/>
      <c r="J21" s="350"/>
      <c r="K21" s="350"/>
      <c r="L21" s="350"/>
      <c r="M21" s="350"/>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51"/>
      <c r="AK21" s="51"/>
      <c r="AL21" s="51"/>
    </row>
    <row r="23" spans="2:38" ht="18" customHeight="1">
      <c r="C23" s="44" t="s">
        <v>239</v>
      </c>
      <c r="L23" s="44" t="s">
        <v>313</v>
      </c>
      <c r="N23" s="333">
        <v>7</v>
      </c>
      <c r="O23" s="44" t="s">
        <v>748</v>
      </c>
      <c r="Q23" s="44" t="s">
        <v>449</v>
      </c>
    </row>
    <row r="25" spans="2:38" ht="18" customHeight="1">
      <c r="C25" s="44" t="s">
        <v>240</v>
      </c>
      <c r="L25" s="44" t="s">
        <v>241</v>
      </c>
    </row>
    <row r="27" spans="2:38" ht="18" customHeight="1">
      <c r="C27" s="44" t="s">
        <v>242</v>
      </c>
      <c r="L27" s="44" t="s">
        <v>243</v>
      </c>
    </row>
    <row r="29" spans="2:38" ht="18" customHeight="1">
      <c r="C29" s="44" t="s">
        <v>244</v>
      </c>
      <c r="L29" s="44" t="s">
        <v>245</v>
      </c>
      <c r="P29" s="44" t="s">
        <v>246</v>
      </c>
      <c r="R29" s="348"/>
      <c r="S29" s="348"/>
      <c r="T29" s="44" t="s">
        <v>247</v>
      </c>
      <c r="U29" s="348"/>
      <c r="V29" s="348"/>
      <c r="W29" s="44" t="s">
        <v>248</v>
      </c>
      <c r="X29" s="348"/>
      <c r="Y29" s="348"/>
      <c r="Z29" s="44" t="s">
        <v>249</v>
      </c>
      <c r="AK29" s="55" t="s">
        <v>250</v>
      </c>
    </row>
    <row r="30" spans="2:38" ht="18" customHeight="1">
      <c r="L30" s="44" t="s">
        <v>251</v>
      </c>
      <c r="P30" s="44" t="s">
        <v>246</v>
      </c>
      <c r="R30" s="348"/>
      <c r="S30" s="348"/>
      <c r="T30" s="44" t="s">
        <v>247</v>
      </c>
      <c r="U30" s="348"/>
      <c r="V30" s="348"/>
      <c r="W30" s="44" t="s">
        <v>248</v>
      </c>
      <c r="X30" s="348"/>
      <c r="Y30" s="348"/>
      <c r="Z30" s="44" t="s">
        <v>249</v>
      </c>
      <c r="AK30" s="55" t="s">
        <v>252</v>
      </c>
    </row>
    <row r="32" spans="2:38" ht="18" customHeight="1">
      <c r="C32" s="44" t="s">
        <v>253</v>
      </c>
      <c r="L32" s="44" t="s">
        <v>254</v>
      </c>
    </row>
    <row r="34" spans="1:38" ht="18" customHeight="1">
      <c r="C34" s="56" t="s">
        <v>255</v>
      </c>
    </row>
    <row r="35" spans="1:38" ht="18" customHeight="1">
      <c r="C35" s="102" t="s">
        <v>682</v>
      </c>
      <c r="D35" s="45"/>
      <c r="E35" s="45"/>
      <c r="F35" s="45"/>
      <c r="G35" s="45"/>
      <c r="H35" s="45"/>
    </row>
    <row r="36" spans="1:38" ht="18" customHeight="1">
      <c r="C36" s="102" t="s">
        <v>681</v>
      </c>
      <c r="D36" s="45"/>
      <c r="E36" s="45"/>
      <c r="F36" s="45"/>
      <c r="G36" s="45"/>
      <c r="H36" s="45"/>
    </row>
    <row r="37" spans="1:38" s="188" customFormat="1" ht="18" customHeight="1">
      <c r="A37" s="324"/>
      <c r="C37" s="190" t="s">
        <v>634</v>
      </c>
      <c r="D37" s="191"/>
      <c r="E37" s="191"/>
      <c r="F37" s="191"/>
      <c r="G37" s="191"/>
      <c r="H37" s="191"/>
    </row>
    <row r="38" spans="1:38" ht="18" customHeight="1">
      <c r="C38" s="102" t="s">
        <v>635</v>
      </c>
      <c r="D38" s="45"/>
      <c r="E38" s="45"/>
      <c r="F38" s="45"/>
      <c r="G38" s="45"/>
      <c r="H38" s="45"/>
    </row>
    <row r="39" spans="1:38" ht="18" customHeight="1">
      <c r="C39" s="102" t="s">
        <v>636</v>
      </c>
      <c r="D39" s="45"/>
      <c r="E39" s="45"/>
      <c r="F39" s="45"/>
      <c r="G39" s="45"/>
      <c r="H39" s="45"/>
    </row>
    <row r="40" spans="1:38" ht="18" customHeight="1">
      <c r="C40" s="102" t="s">
        <v>400</v>
      </c>
      <c r="D40" s="45"/>
      <c r="E40" s="45"/>
      <c r="F40" s="45"/>
      <c r="G40" s="45"/>
      <c r="H40" s="45"/>
    </row>
    <row r="41" spans="1:38" ht="18" customHeight="1">
      <c r="C41" s="102" t="s">
        <v>401</v>
      </c>
      <c r="D41" s="45"/>
      <c r="E41" s="45"/>
      <c r="F41" s="45"/>
      <c r="G41" s="45"/>
      <c r="H41" s="45"/>
    </row>
    <row r="42" spans="1:38" ht="18" customHeight="1">
      <c r="C42" s="102" t="s">
        <v>402</v>
      </c>
      <c r="D42" s="45"/>
      <c r="E42" s="45"/>
      <c r="F42" s="45"/>
      <c r="G42" s="45"/>
      <c r="H42" s="45"/>
    </row>
    <row r="43" spans="1:38" ht="18" customHeight="1">
      <c r="C43" s="102" t="s">
        <v>399</v>
      </c>
      <c r="D43" s="45"/>
      <c r="E43" s="45"/>
      <c r="F43" s="45"/>
      <c r="G43" s="45"/>
      <c r="H43" s="45"/>
    </row>
    <row r="45" spans="1:38" ht="18" customHeight="1">
      <c r="C45" s="344" t="s">
        <v>257</v>
      </c>
      <c r="D45" s="337" t="s">
        <v>258</v>
      </c>
      <c r="E45" s="337"/>
      <c r="F45" s="337"/>
      <c r="G45" s="337"/>
      <c r="H45" s="338"/>
      <c r="I45" s="339"/>
      <c r="J45" s="339"/>
      <c r="K45" s="339"/>
      <c r="L45" s="339"/>
      <c r="M45" s="339"/>
      <c r="N45" s="339"/>
      <c r="O45" s="339"/>
      <c r="P45" s="339"/>
      <c r="Q45" s="340"/>
      <c r="T45" s="347" t="s">
        <v>259</v>
      </c>
      <c r="U45" s="337" t="s">
        <v>258</v>
      </c>
      <c r="V45" s="337"/>
      <c r="W45" s="337"/>
      <c r="X45" s="337"/>
      <c r="Y45" s="336"/>
      <c r="Z45" s="336"/>
      <c r="AA45" s="336"/>
      <c r="AB45" s="336"/>
      <c r="AC45" s="336"/>
      <c r="AD45" s="336"/>
      <c r="AE45" s="336"/>
      <c r="AF45" s="336"/>
      <c r="AG45" s="336"/>
      <c r="AH45" s="336"/>
      <c r="AI45" s="336"/>
      <c r="AK45" s="44" t="s">
        <v>256</v>
      </c>
    </row>
    <row r="46" spans="1:38" ht="18" customHeight="1">
      <c r="C46" s="345"/>
      <c r="D46" s="341" t="s">
        <v>261</v>
      </c>
      <c r="E46" s="342"/>
      <c r="F46" s="342"/>
      <c r="G46" s="343"/>
      <c r="H46" s="338"/>
      <c r="I46" s="339"/>
      <c r="J46" s="339"/>
      <c r="K46" s="339"/>
      <c r="L46" s="339"/>
      <c r="M46" s="339"/>
      <c r="N46" s="339"/>
      <c r="O46" s="339"/>
      <c r="P46" s="339"/>
      <c r="Q46" s="340"/>
      <c r="T46" s="347"/>
      <c r="U46" s="341" t="s">
        <v>261</v>
      </c>
      <c r="V46" s="342"/>
      <c r="W46" s="342"/>
      <c r="X46" s="343"/>
      <c r="Y46" s="336"/>
      <c r="Z46" s="336"/>
      <c r="AA46" s="336"/>
      <c r="AB46" s="336"/>
      <c r="AC46" s="336"/>
      <c r="AD46" s="336"/>
      <c r="AE46" s="336"/>
      <c r="AF46" s="336"/>
      <c r="AG46" s="336"/>
      <c r="AH46" s="336"/>
      <c r="AI46" s="336"/>
      <c r="AL46" s="44" t="s">
        <v>260</v>
      </c>
    </row>
    <row r="47" spans="1:38" ht="18" customHeight="1">
      <c r="C47" s="345"/>
      <c r="D47" s="337" t="s">
        <v>263</v>
      </c>
      <c r="E47" s="337"/>
      <c r="F47" s="337"/>
      <c r="G47" s="337"/>
      <c r="H47" s="338"/>
      <c r="I47" s="339"/>
      <c r="J47" s="339"/>
      <c r="K47" s="339"/>
      <c r="L47" s="339"/>
      <c r="M47" s="339"/>
      <c r="N47" s="339"/>
      <c r="O47" s="339"/>
      <c r="P47" s="339"/>
      <c r="Q47" s="340"/>
      <c r="T47" s="347"/>
      <c r="U47" s="337" t="s">
        <v>263</v>
      </c>
      <c r="V47" s="337"/>
      <c r="W47" s="337"/>
      <c r="X47" s="337"/>
      <c r="Y47" s="336"/>
      <c r="Z47" s="336"/>
      <c r="AA47" s="336"/>
      <c r="AB47" s="336"/>
      <c r="AC47" s="336"/>
      <c r="AD47" s="336"/>
      <c r="AE47" s="336"/>
      <c r="AF47" s="336"/>
      <c r="AG47" s="336"/>
      <c r="AH47" s="336"/>
      <c r="AI47" s="336"/>
      <c r="AK47" s="48" t="s">
        <v>262</v>
      </c>
    </row>
    <row r="48" spans="1:38" ht="18" customHeight="1">
      <c r="C48" s="345"/>
      <c r="D48" s="337" t="s">
        <v>264</v>
      </c>
      <c r="E48" s="337"/>
      <c r="F48" s="337"/>
      <c r="G48" s="337"/>
      <c r="H48" s="338"/>
      <c r="I48" s="339"/>
      <c r="J48" s="339"/>
      <c r="K48" s="339"/>
      <c r="L48" s="339"/>
      <c r="M48" s="339"/>
      <c r="N48" s="339"/>
      <c r="O48" s="339"/>
      <c r="P48" s="339"/>
      <c r="Q48" s="340"/>
      <c r="T48" s="347"/>
      <c r="U48" s="337" t="s">
        <v>264</v>
      </c>
      <c r="V48" s="337"/>
      <c r="W48" s="337"/>
      <c r="X48" s="337"/>
      <c r="Y48" s="336"/>
      <c r="Z48" s="336"/>
      <c r="AA48" s="336"/>
      <c r="AB48" s="336"/>
      <c r="AC48" s="336"/>
      <c r="AD48" s="336"/>
      <c r="AE48" s="336"/>
      <c r="AF48" s="336"/>
      <c r="AG48" s="336"/>
      <c r="AH48" s="336"/>
      <c r="AI48" s="336"/>
    </row>
    <row r="49" spans="3:37" ht="18" customHeight="1">
      <c r="C49" s="345"/>
      <c r="D49" s="337" t="s">
        <v>266</v>
      </c>
      <c r="E49" s="337"/>
      <c r="F49" s="337"/>
      <c r="G49" s="337"/>
      <c r="H49" s="338"/>
      <c r="I49" s="339"/>
      <c r="J49" s="339"/>
      <c r="K49" s="339"/>
      <c r="L49" s="339"/>
      <c r="M49" s="339"/>
      <c r="N49" s="339"/>
      <c r="O49" s="339"/>
      <c r="P49" s="339"/>
      <c r="Q49" s="340"/>
      <c r="T49" s="347"/>
      <c r="U49" s="337" t="s">
        <v>266</v>
      </c>
      <c r="V49" s="337"/>
      <c r="W49" s="337"/>
      <c r="X49" s="337"/>
      <c r="Y49" s="336"/>
      <c r="Z49" s="336"/>
      <c r="AA49" s="336"/>
      <c r="AB49" s="336"/>
      <c r="AC49" s="336"/>
      <c r="AD49" s="336"/>
      <c r="AE49" s="336"/>
      <c r="AF49" s="336"/>
      <c r="AG49" s="336"/>
      <c r="AH49" s="336"/>
      <c r="AI49" s="336"/>
      <c r="AK49" s="48" t="s">
        <v>265</v>
      </c>
    </row>
    <row r="50" spans="3:37" ht="18" customHeight="1">
      <c r="C50" s="346"/>
      <c r="D50" s="337" t="s">
        <v>267</v>
      </c>
      <c r="E50" s="337"/>
      <c r="F50" s="337"/>
      <c r="G50" s="337"/>
      <c r="H50" s="338"/>
      <c r="I50" s="339"/>
      <c r="J50" s="339"/>
      <c r="K50" s="339"/>
      <c r="L50" s="339"/>
      <c r="M50" s="339"/>
      <c r="N50" s="339"/>
      <c r="O50" s="339"/>
      <c r="P50" s="339"/>
      <c r="Q50" s="340"/>
      <c r="T50" s="347"/>
      <c r="U50" s="337" t="s">
        <v>267</v>
      </c>
      <c r="V50" s="337"/>
      <c r="W50" s="337"/>
      <c r="X50" s="337"/>
      <c r="Y50" s="336"/>
      <c r="Z50" s="336"/>
      <c r="AA50" s="336"/>
      <c r="AB50" s="336"/>
      <c r="AC50" s="336"/>
      <c r="AD50" s="336"/>
      <c r="AE50" s="336"/>
      <c r="AF50" s="336"/>
      <c r="AG50" s="336"/>
      <c r="AH50" s="336"/>
      <c r="AI50" s="336"/>
      <c r="AK50" s="48"/>
    </row>
    <row r="51" spans="3:37" ht="18" customHeight="1">
      <c r="AK51" s="48" t="s">
        <v>268</v>
      </c>
    </row>
    <row r="54" spans="3:37" ht="24" customHeight="1"/>
  </sheetData>
  <mergeCells count="49">
    <mergeCell ref="M13:N13"/>
    <mergeCell ref="B14:AI14"/>
    <mergeCell ref="AA2:AI2"/>
    <mergeCell ref="AA3:AI3"/>
    <mergeCell ref="Z7:AC7"/>
    <mergeCell ref="AE7:AH7"/>
    <mergeCell ref="P8:W8"/>
    <mergeCell ref="X8:AJ8"/>
    <mergeCell ref="P9:W9"/>
    <mergeCell ref="X9:AJ9"/>
    <mergeCell ref="P10:W10"/>
    <mergeCell ref="X10:AJ10"/>
    <mergeCell ref="AC17:AH17"/>
    <mergeCell ref="E17:F17"/>
    <mergeCell ref="B18:AI18"/>
    <mergeCell ref="B19:AI19"/>
    <mergeCell ref="B21:AI21"/>
    <mergeCell ref="R30:S30"/>
    <mergeCell ref="U30:V30"/>
    <mergeCell ref="X30:Y30"/>
    <mergeCell ref="R29:S29"/>
    <mergeCell ref="U29:V29"/>
    <mergeCell ref="X29:Y29"/>
    <mergeCell ref="C45:C50"/>
    <mergeCell ref="D45:G45"/>
    <mergeCell ref="H45:Q45"/>
    <mergeCell ref="T45:T50"/>
    <mergeCell ref="U45:X45"/>
    <mergeCell ref="D47:G47"/>
    <mergeCell ref="H47:Q47"/>
    <mergeCell ref="U47:X47"/>
    <mergeCell ref="Y45:AI45"/>
    <mergeCell ref="D46:G46"/>
    <mergeCell ref="H46:Q46"/>
    <mergeCell ref="U46:X46"/>
    <mergeCell ref="Y46:AI46"/>
    <mergeCell ref="Y47:AI47"/>
    <mergeCell ref="D50:G50"/>
    <mergeCell ref="H50:Q50"/>
    <mergeCell ref="U50:X50"/>
    <mergeCell ref="Y50:AI50"/>
    <mergeCell ref="D48:G48"/>
    <mergeCell ref="H48:Q48"/>
    <mergeCell ref="U48:X48"/>
    <mergeCell ref="Y48:AI48"/>
    <mergeCell ref="D49:G49"/>
    <mergeCell ref="H49:Q49"/>
    <mergeCell ref="U49:X49"/>
    <mergeCell ref="Y49:AI49"/>
  </mergeCells>
  <phoneticPr fontId="1"/>
  <pageMargins left="0.25" right="0.25" top="0.75" bottom="0.75" header="0.3" footer="0.3"/>
  <pageSetup paperSize="9" scale="79" fitToWidth="0"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N48"/>
  <sheetViews>
    <sheetView topLeftCell="A10" zoomScale="125" workbookViewId="0">
      <selection activeCell="C17" sqref="C17"/>
    </sheetView>
  </sheetViews>
  <sheetFormatPr defaultRowHeight="18"/>
  <cols>
    <col min="1" max="1" width="13.08203125" style="2" customWidth="1"/>
  </cols>
  <sheetData>
    <row r="1" spans="1:14">
      <c r="A1" s="1" t="s">
        <v>85</v>
      </c>
      <c r="B1" t="s">
        <v>86</v>
      </c>
      <c r="C1" s="1" t="s">
        <v>17</v>
      </c>
      <c r="D1" t="s">
        <v>87</v>
      </c>
      <c r="E1" t="s">
        <v>88</v>
      </c>
      <c r="F1" t="s">
        <v>89</v>
      </c>
      <c r="G1" t="s">
        <v>90</v>
      </c>
    </row>
    <row r="2" spans="1:14">
      <c r="A2" s="1" t="s">
        <v>91</v>
      </c>
      <c r="B2" t="s">
        <v>92</v>
      </c>
      <c r="C2" s="1" t="s">
        <v>75</v>
      </c>
      <c r="D2" s="1" t="s">
        <v>77</v>
      </c>
      <c r="E2" s="1" t="s">
        <v>77</v>
      </c>
      <c r="F2" s="1" t="s">
        <v>81</v>
      </c>
      <c r="G2" t="s">
        <v>84</v>
      </c>
      <c r="M2" t="s">
        <v>83</v>
      </c>
    </row>
    <row r="3" spans="1:14">
      <c r="A3" s="1" t="s">
        <v>93</v>
      </c>
      <c r="B3" t="s">
        <v>94</v>
      </c>
      <c r="C3" s="1" t="s">
        <v>95</v>
      </c>
      <c r="D3" s="1" t="s">
        <v>96</v>
      </c>
      <c r="E3" s="1" t="s">
        <v>96</v>
      </c>
      <c r="F3" s="1" t="s">
        <v>97</v>
      </c>
      <c r="G3" s="1" t="s">
        <v>98</v>
      </c>
      <c r="M3" t="s">
        <v>99</v>
      </c>
    </row>
    <row r="4" spans="1:14">
      <c r="A4" s="1" t="s">
        <v>100</v>
      </c>
      <c r="C4" s="1" t="s">
        <v>101</v>
      </c>
      <c r="D4" s="1" t="s">
        <v>102</v>
      </c>
      <c r="E4" s="1" t="s">
        <v>102</v>
      </c>
      <c r="F4" s="1" t="s">
        <v>103</v>
      </c>
      <c r="I4" s="1" t="s">
        <v>69</v>
      </c>
    </row>
    <row r="5" spans="1:14">
      <c r="A5" s="1" t="s">
        <v>104</v>
      </c>
      <c r="B5" t="s">
        <v>105</v>
      </c>
      <c r="C5" s="1" t="s">
        <v>106</v>
      </c>
      <c r="D5" s="1" t="s">
        <v>107</v>
      </c>
      <c r="E5" s="1" t="s">
        <v>108</v>
      </c>
      <c r="F5" s="1"/>
      <c r="I5" t="s">
        <v>69</v>
      </c>
    </row>
    <row r="6" spans="1:14">
      <c r="A6" s="1" t="s">
        <v>109</v>
      </c>
      <c r="B6" t="s">
        <v>92</v>
      </c>
      <c r="C6" s="1" t="s">
        <v>110</v>
      </c>
      <c r="E6" s="1" t="s">
        <v>111</v>
      </c>
      <c r="G6" s="1" t="s">
        <v>112</v>
      </c>
      <c r="N6" t="s">
        <v>113</v>
      </c>
    </row>
    <row r="7" spans="1:14">
      <c r="A7" s="1" t="s">
        <v>114</v>
      </c>
      <c r="B7" t="s">
        <v>115</v>
      </c>
      <c r="C7" s="1" t="s">
        <v>116</v>
      </c>
      <c r="E7" s="1" t="s">
        <v>117</v>
      </c>
      <c r="G7" s="1" t="s">
        <v>118</v>
      </c>
      <c r="N7" t="s">
        <v>119</v>
      </c>
    </row>
    <row r="8" spans="1:14">
      <c r="A8" s="1" t="s">
        <v>120</v>
      </c>
      <c r="C8" s="1" t="s">
        <v>121</v>
      </c>
      <c r="E8" s="1" t="s">
        <v>122</v>
      </c>
      <c r="N8" t="s">
        <v>123</v>
      </c>
    </row>
    <row r="9" spans="1:14">
      <c r="A9" s="1" t="s">
        <v>124</v>
      </c>
      <c r="C9" s="1" t="s">
        <v>125</v>
      </c>
      <c r="E9" s="1" t="s">
        <v>126</v>
      </c>
      <c r="G9" t="s">
        <v>127</v>
      </c>
      <c r="N9" t="s">
        <v>128</v>
      </c>
    </row>
    <row r="10" spans="1:14">
      <c r="A10" s="1" t="s">
        <v>129</v>
      </c>
      <c r="C10" s="1" t="s">
        <v>130</v>
      </c>
      <c r="E10" s="1" t="s">
        <v>131</v>
      </c>
      <c r="G10" t="s">
        <v>132</v>
      </c>
      <c r="N10" t="s">
        <v>133</v>
      </c>
    </row>
    <row r="11" spans="1:14">
      <c r="A11" s="1" t="s">
        <v>134</v>
      </c>
      <c r="C11" s="1" t="s">
        <v>135</v>
      </c>
      <c r="E11" s="1" t="s">
        <v>136</v>
      </c>
      <c r="G11" t="s">
        <v>82</v>
      </c>
      <c r="N11" t="s">
        <v>137</v>
      </c>
    </row>
    <row r="12" spans="1:14">
      <c r="A12" s="1" t="s">
        <v>138</v>
      </c>
      <c r="C12" s="1" t="s">
        <v>139</v>
      </c>
      <c r="E12" s="1" t="s">
        <v>140</v>
      </c>
      <c r="N12" t="s">
        <v>141</v>
      </c>
    </row>
    <row r="13" spans="1:14">
      <c r="A13" s="1" t="s">
        <v>73</v>
      </c>
      <c r="C13" s="1" t="s">
        <v>142</v>
      </c>
      <c r="N13" t="s">
        <v>143</v>
      </c>
    </row>
    <row r="14" spans="1:14">
      <c r="A14" s="1" t="s">
        <v>144</v>
      </c>
      <c r="C14" s="1" t="s">
        <v>207</v>
      </c>
      <c r="N14" t="s">
        <v>145</v>
      </c>
    </row>
    <row r="15" spans="1:14">
      <c r="A15" s="1" t="s">
        <v>146</v>
      </c>
      <c r="C15" s="1" t="s">
        <v>147</v>
      </c>
      <c r="N15" t="s">
        <v>148</v>
      </c>
    </row>
    <row r="16" spans="1:14">
      <c r="A16" s="1" t="s">
        <v>149</v>
      </c>
      <c r="C16" s="1" t="s">
        <v>150</v>
      </c>
      <c r="N16" t="s">
        <v>151</v>
      </c>
    </row>
    <row r="17" spans="1:3">
      <c r="A17" s="1" t="s">
        <v>152</v>
      </c>
      <c r="C17" s="1" t="s">
        <v>208</v>
      </c>
    </row>
    <row r="18" spans="1:3">
      <c r="A18" s="1" t="s">
        <v>154</v>
      </c>
      <c r="C18" s="1" t="s">
        <v>153</v>
      </c>
    </row>
    <row r="19" spans="1:3">
      <c r="A19" s="1" t="s">
        <v>156</v>
      </c>
      <c r="C19" s="1" t="s">
        <v>155</v>
      </c>
    </row>
    <row r="20" spans="1:3">
      <c r="A20" s="1" t="s">
        <v>158</v>
      </c>
      <c r="C20" s="1" t="s">
        <v>157</v>
      </c>
    </row>
    <row r="21" spans="1:3">
      <c r="A21" s="1" t="s">
        <v>159</v>
      </c>
      <c r="C21" s="1" t="s">
        <v>209</v>
      </c>
    </row>
    <row r="22" spans="1:3">
      <c r="A22" s="1" t="s">
        <v>161</v>
      </c>
      <c r="C22" s="1" t="s">
        <v>210</v>
      </c>
    </row>
    <row r="23" spans="1:3">
      <c r="A23" s="1" t="s">
        <v>162</v>
      </c>
      <c r="C23" s="1" t="s">
        <v>160</v>
      </c>
    </row>
    <row r="24" spans="1:3">
      <c r="A24" s="1" t="s">
        <v>164</v>
      </c>
      <c r="C24" s="1" t="s">
        <v>212</v>
      </c>
    </row>
    <row r="25" spans="1:3">
      <c r="A25" s="1" t="s">
        <v>166</v>
      </c>
      <c r="C25" s="1" t="s">
        <v>211</v>
      </c>
    </row>
    <row r="26" spans="1:3">
      <c r="A26" s="1" t="s">
        <v>168</v>
      </c>
      <c r="C26" s="1" t="s">
        <v>163</v>
      </c>
    </row>
    <row r="27" spans="1:3">
      <c r="A27" s="1" t="s">
        <v>170</v>
      </c>
      <c r="C27" s="1" t="s">
        <v>165</v>
      </c>
    </row>
    <row r="28" spans="1:3">
      <c r="A28" s="1" t="s">
        <v>172</v>
      </c>
      <c r="C28" s="1" t="s">
        <v>167</v>
      </c>
    </row>
    <row r="29" spans="1:3">
      <c r="A29" s="1" t="s">
        <v>174</v>
      </c>
      <c r="C29" s="1" t="s">
        <v>169</v>
      </c>
    </row>
    <row r="30" spans="1:3">
      <c r="A30" s="1" t="s">
        <v>176</v>
      </c>
      <c r="C30" s="1" t="s">
        <v>171</v>
      </c>
    </row>
    <row r="31" spans="1:3">
      <c r="A31" s="1" t="s">
        <v>178</v>
      </c>
      <c r="C31" s="1" t="s">
        <v>173</v>
      </c>
    </row>
    <row r="32" spans="1:3">
      <c r="A32" s="1" t="s">
        <v>180</v>
      </c>
      <c r="C32" s="1" t="s">
        <v>175</v>
      </c>
    </row>
    <row r="33" spans="1:3">
      <c r="A33" s="1" t="s">
        <v>182</v>
      </c>
      <c r="C33" s="1" t="s">
        <v>177</v>
      </c>
    </row>
    <row r="34" spans="1:3">
      <c r="A34" s="1" t="s">
        <v>184</v>
      </c>
      <c r="C34" s="1" t="s">
        <v>179</v>
      </c>
    </row>
    <row r="35" spans="1:3">
      <c r="A35" s="1" t="s">
        <v>186</v>
      </c>
      <c r="C35" s="1" t="s">
        <v>181</v>
      </c>
    </row>
    <row r="36" spans="1:3">
      <c r="A36" s="1" t="s">
        <v>188</v>
      </c>
      <c r="C36" s="1" t="s">
        <v>183</v>
      </c>
    </row>
    <row r="37" spans="1:3">
      <c r="A37" s="1" t="s">
        <v>190</v>
      </c>
      <c r="C37" s="1" t="s">
        <v>185</v>
      </c>
    </row>
    <row r="38" spans="1:3">
      <c r="A38" s="1" t="s">
        <v>191</v>
      </c>
      <c r="C38" s="1" t="s">
        <v>187</v>
      </c>
    </row>
    <row r="39" spans="1:3">
      <c r="A39" s="1" t="s">
        <v>192</v>
      </c>
      <c r="C39" s="1" t="s">
        <v>189</v>
      </c>
    </row>
    <row r="40" spans="1:3">
      <c r="A40" s="1" t="s">
        <v>193</v>
      </c>
    </row>
    <row r="41" spans="1:3">
      <c r="A41" s="1" t="s">
        <v>194</v>
      </c>
    </row>
    <row r="42" spans="1:3">
      <c r="A42" s="1" t="s">
        <v>195</v>
      </c>
    </row>
    <row r="43" spans="1:3">
      <c r="A43" s="1" t="s">
        <v>196</v>
      </c>
    </row>
    <row r="44" spans="1:3">
      <c r="A44" s="1" t="s">
        <v>197</v>
      </c>
    </row>
    <row r="45" spans="1:3">
      <c r="A45" s="1" t="s">
        <v>198</v>
      </c>
    </row>
    <row r="46" spans="1:3">
      <c r="A46" s="1" t="s">
        <v>199</v>
      </c>
    </row>
    <row r="47" spans="1:3">
      <c r="A47" s="1" t="s">
        <v>200</v>
      </c>
    </row>
    <row r="48" spans="1:3">
      <c r="A48" s="1" t="s">
        <v>201</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3D041-7D0F-42B2-B944-FF3AB713C902}">
  <sheetPr>
    <tabColor theme="8" tint="0.59999389629810485"/>
    <pageSetUpPr fitToPage="1"/>
  </sheetPr>
  <dimension ref="A1:AG60"/>
  <sheetViews>
    <sheetView showGridLines="0" view="pageBreakPreview" zoomScaleNormal="100" zoomScaleSheetLayoutView="100" workbookViewId="0">
      <selection activeCell="L13" sqref="L13"/>
    </sheetView>
  </sheetViews>
  <sheetFormatPr defaultColWidth="9" defaultRowHeight="13"/>
  <cols>
    <col min="1" max="1" width="5.5" style="121" customWidth="1"/>
    <col min="2" max="2" width="33.83203125" style="121" customWidth="1"/>
    <col min="3" max="3" width="34.33203125" style="121" customWidth="1"/>
    <col min="4" max="4" width="15.08203125" style="121" customWidth="1"/>
    <col min="5" max="5" width="28" style="121" customWidth="1"/>
    <col min="6" max="6" width="34" style="121" customWidth="1"/>
    <col min="7" max="7" width="9" style="121" customWidth="1"/>
    <col min="8" max="16384" width="9" style="121"/>
  </cols>
  <sheetData>
    <row r="1" spans="1:7" ht="26.25" customHeight="1">
      <c r="A1" s="120" t="s">
        <v>483</v>
      </c>
      <c r="B1" s="120"/>
      <c r="E1" s="122"/>
      <c r="G1" s="197" t="s">
        <v>606</v>
      </c>
    </row>
    <row r="2" spans="1:7" ht="26.25" customHeight="1">
      <c r="A2" s="359" t="s">
        <v>452</v>
      </c>
      <c r="B2" s="359"/>
      <c r="C2" s="359"/>
      <c r="D2" s="359"/>
      <c r="E2" s="359"/>
      <c r="F2" s="359"/>
    </row>
    <row r="3" spans="1:7" ht="26.25" customHeight="1" thickBot="1">
      <c r="A3" s="283"/>
      <c r="B3" s="283"/>
      <c r="C3" s="283"/>
      <c r="D3" s="283"/>
      <c r="E3" s="283"/>
      <c r="F3" s="283"/>
    </row>
    <row r="4" spans="1:7" ht="24" customHeight="1" thickBot="1">
      <c r="A4" s="360" t="s">
        <v>453</v>
      </c>
      <c r="B4" s="361"/>
      <c r="C4" s="363">
        <f>'（様式第1号）交付申請書'!$X$9</f>
        <v>0</v>
      </c>
      <c r="D4" s="364"/>
      <c r="E4" s="364"/>
      <c r="F4" s="365"/>
    </row>
    <row r="6" spans="1:7" s="123" customFormat="1" ht="19.5" customHeight="1">
      <c r="A6" s="123" t="s">
        <v>740</v>
      </c>
    </row>
    <row r="7" spans="1:7" ht="23.5" customHeight="1" thickBot="1">
      <c r="A7" s="121" t="s">
        <v>741</v>
      </c>
    </row>
    <row r="8" spans="1:7" ht="39.5" thickBot="1">
      <c r="A8" s="124" t="s">
        <v>454</v>
      </c>
      <c r="B8" s="125" t="s">
        <v>455</v>
      </c>
      <c r="C8" s="126" t="s">
        <v>456</v>
      </c>
      <c r="D8" s="211" t="s">
        <v>668</v>
      </c>
      <c r="E8" s="126" t="s">
        <v>667</v>
      </c>
      <c r="F8" s="127" t="s">
        <v>457</v>
      </c>
    </row>
    <row r="9" spans="1:7" ht="29.25" customHeight="1">
      <c r="A9" s="128">
        <v>1</v>
      </c>
      <c r="B9" s="129"/>
      <c r="C9" s="130"/>
      <c r="D9" s="130"/>
      <c r="E9" s="130"/>
      <c r="F9" s="131"/>
    </row>
    <row r="10" spans="1:7" ht="29.25" customHeight="1">
      <c r="A10" s="132">
        <v>2</v>
      </c>
      <c r="B10" s="133"/>
      <c r="C10" s="130"/>
      <c r="D10" s="130"/>
      <c r="E10" s="130"/>
      <c r="F10" s="131"/>
    </row>
    <row r="11" spans="1:7" ht="29.25" customHeight="1">
      <c r="A11" s="132">
        <v>3</v>
      </c>
      <c r="B11" s="133"/>
      <c r="C11" s="130"/>
      <c r="D11" s="130"/>
      <c r="E11" s="130"/>
      <c r="F11" s="131"/>
    </row>
    <row r="12" spans="1:7" ht="29.25" customHeight="1">
      <c r="A12" s="132">
        <v>4</v>
      </c>
      <c r="B12" s="133"/>
      <c r="C12" s="130"/>
      <c r="D12" s="130"/>
      <c r="E12" s="130"/>
      <c r="F12" s="131"/>
    </row>
    <row r="13" spans="1:7" ht="29.25" customHeight="1">
      <c r="A13" s="132">
        <v>5</v>
      </c>
      <c r="B13" s="133"/>
      <c r="C13" s="130"/>
      <c r="D13" s="130"/>
      <c r="E13" s="130"/>
      <c r="F13" s="131"/>
    </row>
    <row r="14" spans="1:7" ht="29.25" customHeight="1">
      <c r="A14" s="132">
        <v>6</v>
      </c>
      <c r="B14" s="133"/>
      <c r="C14" s="130"/>
      <c r="D14" s="130"/>
      <c r="E14" s="130"/>
      <c r="F14" s="131"/>
    </row>
    <row r="15" spans="1:7" ht="29.25" customHeight="1">
      <c r="A15" s="132">
        <v>7</v>
      </c>
      <c r="B15" s="133"/>
      <c r="C15" s="130"/>
      <c r="D15" s="130"/>
      <c r="E15" s="130"/>
      <c r="F15" s="131"/>
    </row>
    <row r="16" spans="1:7" ht="29.25" customHeight="1">
      <c r="A16" s="132">
        <v>8</v>
      </c>
      <c r="B16" s="133"/>
      <c r="C16" s="130"/>
      <c r="D16" s="130"/>
      <c r="E16" s="130"/>
      <c r="F16" s="131"/>
    </row>
    <row r="17" spans="1:33" ht="29.25" customHeight="1">
      <c r="A17" s="132">
        <v>9</v>
      </c>
      <c r="B17" s="133"/>
      <c r="C17" s="130"/>
      <c r="D17" s="130"/>
      <c r="E17" s="130"/>
      <c r="F17" s="131"/>
    </row>
    <row r="18" spans="1:33" ht="29.25" customHeight="1" thickBot="1">
      <c r="A18" s="134">
        <v>10</v>
      </c>
      <c r="B18" s="135"/>
      <c r="C18" s="130"/>
      <c r="D18" s="136"/>
      <c r="E18" s="136"/>
      <c r="F18" s="137"/>
    </row>
    <row r="19" spans="1:33" ht="29.25" customHeight="1" thickBot="1">
      <c r="A19" s="327"/>
      <c r="B19" s="138"/>
      <c r="C19" s="138"/>
      <c r="D19" s="210"/>
      <c r="E19" s="139" t="s">
        <v>297</v>
      </c>
      <c r="F19" s="318">
        <f>SUM(F9:F18)</f>
        <v>0</v>
      </c>
    </row>
    <row r="20" spans="1:33" ht="29.25" customHeight="1">
      <c r="A20" s="213" t="s">
        <v>669</v>
      </c>
      <c r="B20" s="210"/>
      <c r="C20" s="210"/>
      <c r="D20" s="210"/>
      <c r="E20" s="139"/>
      <c r="F20" s="213"/>
    </row>
    <row r="21" spans="1:33">
      <c r="A21" s="212"/>
    </row>
    <row r="22" spans="1:33" ht="14">
      <c r="A22" s="110" t="s">
        <v>661</v>
      </c>
      <c r="C22" s="110"/>
      <c r="D22" s="203"/>
      <c r="E22" s="110"/>
      <c r="F22" s="110"/>
      <c r="G22" s="110"/>
      <c r="H22" s="110"/>
      <c r="I22" s="110"/>
      <c r="J22" s="96"/>
      <c r="K22" s="96"/>
      <c r="L22" s="96"/>
      <c r="M22" s="96"/>
      <c r="N22" s="96"/>
      <c r="O22" s="96"/>
      <c r="P22" s="96"/>
      <c r="Q22" s="96"/>
      <c r="R22" s="96"/>
      <c r="S22" s="96"/>
      <c r="T22" s="96"/>
      <c r="U22" s="96"/>
      <c r="V22" s="96"/>
      <c r="W22" s="96"/>
      <c r="X22" s="96"/>
      <c r="Y22" s="96"/>
      <c r="Z22" s="96"/>
      <c r="AA22" s="96"/>
      <c r="AB22" s="96"/>
      <c r="AC22" s="96"/>
      <c r="AD22" s="96"/>
      <c r="AE22" s="96"/>
      <c r="AF22" s="96"/>
      <c r="AG22" s="96"/>
    </row>
    <row r="23" spans="1:33" ht="14">
      <c r="A23" s="110"/>
      <c r="F23" s="110"/>
      <c r="G23" s="110"/>
      <c r="H23" s="110"/>
      <c r="I23" s="110"/>
      <c r="J23" s="96"/>
      <c r="K23" s="96"/>
      <c r="L23" s="96"/>
      <c r="M23" s="96"/>
      <c r="N23" s="96"/>
      <c r="O23" s="96"/>
      <c r="P23" s="96"/>
      <c r="Q23" s="96"/>
      <c r="R23" s="96"/>
      <c r="S23" s="96"/>
      <c r="T23" s="96"/>
      <c r="U23" s="96"/>
      <c r="V23" s="96"/>
      <c r="W23" s="96"/>
      <c r="X23" s="366"/>
      <c r="Y23" s="357"/>
      <c r="Z23" s="357"/>
      <c r="AA23" s="357"/>
      <c r="AB23" s="357"/>
      <c r="AC23" s="357"/>
      <c r="AD23" s="96"/>
      <c r="AE23" s="96"/>
      <c r="AF23" s="96"/>
      <c r="AG23" s="96"/>
    </row>
    <row r="24" spans="1:33" ht="14">
      <c r="A24" s="110"/>
      <c r="B24" s="192" t="s">
        <v>565</v>
      </c>
      <c r="C24" s="362"/>
      <c r="D24" s="362"/>
      <c r="E24" s="362"/>
      <c r="F24" s="110"/>
      <c r="G24" s="110"/>
      <c r="H24" s="110"/>
      <c r="I24" s="110"/>
      <c r="J24" s="96"/>
      <c r="K24" s="96"/>
      <c r="L24" s="96"/>
      <c r="M24" s="96"/>
      <c r="N24" s="96"/>
      <c r="O24" s="96"/>
      <c r="P24" s="96"/>
      <c r="Q24" s="96"/>
      <c r="R24" s="352"/>
      <c r="S24" s="352"/>
      <c r="T24" s="352"/>
      <c r="U24" s="352"/>
      <c r="V24" s="352"/>
      <c r="W24" s="352"/>
      <c r="X24" s="352"/>
      <c r="Y24" s="352"/>
      <c r="Z24" s="352"/>
      <c r="AA24" s="352"/>
      <c r="AB24" s="352"/>
      <c r="AC24" s="352"/>
      <c r="AD24" s="352"/>
      <c r="AE24" s="352"/>
      <c r="AF24" s="352"/>
      <c r="AG24" s="352"/>
    </row>
    <row r="25" spans="1:33" ht="14">
      <c r="A25" s="110"/>
      <c r="B25" s="192" t="s">
        <v>566</v>
      </c>
      <c r="C25" s="362"/>
      <c r="D25" s="362"/>
      <c r="E25" s="362"/>
      <c r="F25" s="110"/>
      <c r="G25" s="110"/>
      <c r="H25" s="110"/>
      <c r="I25" s="110"/>
      <c r="J25" s="96"/>
      <c r="K25" s="96"/>
      <c r="L25" s="96"/>
      <c r="M25" s="96"/>
      <c r="N25" s="96"/>
      <c r="O25" s="96"/>
      <c r="P25" s="96"/>
      <c r="Q25" s="96"/>
      <c r="R25" s="108"/>
      <c r="S25" s="108"/>
      <c r="T25" s="108"/>
      <c r="U25" s="108"/>
      <c r="V25" s="108"/>
      <c r="W25" s="108"/>
      <c r="X25" s="108"/>
      <c r="Y25" s="108"/>
      <c r="Z25" s="108"/>
      <c r="AA25" s="108"/>
      <c r="AB25" s="108"/>
      <c r="AC25" s="108"/>
      <c r="AD25" s="108"/>
      <c r="AE25" s="108"/>
      <c r="AF25" s="108"/>
      <c r="AG25" s="108"/>
    </row>
    <row r="26" spans="1:33" ht="14">
      <c r="A26" s="110"/>
      <c r="B26" s="192" t="s">
        <v>568</v>
      </c>
      <c r="C26" s="362"/>
      <c r="D26" s="362"/>
      <c r="E26" s="362"/>
      <c r="F26" s="110"/>
      <c r="G26" s="110"/>
      <c r="H26" s="110"/>
      <c r="I26" s="110"/>
      <c r="J26" s="96"/>
      <c r="K26" s="96"/>
      <c r="L26" s="96"/>
      <c r="M26" s="96"/>
      <c r="N26" s="96"/>
      <c r="O26" s="96"/>
      <c r="P26" s="96"/>
      <c r="Q26" s="96"/>
      <c r="R26" s="352"/>
      <c r="S26" s="352"/>
      <c r="T26" s="352"/>
      <c r="U26" s="352"/>
      <c r="V26" s="352"/>
      <c r="W26" s="352"/>
      <c r="X26" s="352"/>
      <c r="Y26" s="352"/>
      <c r="Z26" s="352"/>
      <c r="AA26" s="352"/>
      <c r="AB26" s="352"/>
      <c r="AC26" s="352"/>
      <c r="AD26" s="352"/>
      <c r="AE26" s="352"/>
      <c r="AF26" s="352"/>
      <c r="AG26" s="352"/>
    </row>
    <row r="27" spans="1:33" ht="14">
      <c r="A27" s="110"/>
      <c r="B27" s="192" t="s">
        <v>567</v>
      </c>
      <c r="C27" s="362"/>
      <c r="D27" s="362"/>
      <c r="E27" s="362"/>
      <c r="F27" s="110"/>
      <c r="G27" s="110"/>
      <c r="H27" s="110"/>
      <c r="I27" s="110"/>
      <c r="J27" s="96"/>
      <c r="K27" s="96"/>
      <c r="L27" s="96"/>
      <c r="M27" s="96"/>
      <c r="N27" s="96"/>
      <c r="O27" s="96"/>
      <c r="P27" s="96"/>
      <c r="Q27" s="96"/>
      <c r="R27" s="108"/>
      <c r="S27" s="108"/>
      <c r="T27" s="108"/>
      <c r="U27" s="108"/>
      <c r="V27" s="108"/>
      <c r="W27" s="108"/>
      <c r="X27" s="108"/>
      <c r="Y27" s="108"/>
      <c r="Z27" s="108"/>
      <c r="AA27" s="108"/>
      <c r="AB27" s="108"/>
      <c r="AC27" s="108"/>
      <c r="AD27" s="108"/>
      <c r="AE27" s="108"/>
      <c r="AF27" s="108"/>
      <c r="AG27" s="108"/>
    </row>
    <row r="28" spans="1:33" ht="14">
      <c r="B28" s="192" t="s">
        <v>569</v>
      </c>
      <c r="C28" s="362"/>
      <c r="D28" s="362"/>
      <c r="E28" s="362"/>
    </row>
    <row r="29" spans="1:33" ht="14">
      <c r="B29" s="192" t="s">
        <v>570</v>
      </c>
      <c r="C29" s="362"/>
      <c r="D29" s="362"/>
      <c r="E29" s="362"/>
    </row>
    <row r="35" spans="1:1" ht="18">
      <c r="A35" s="141" t="s">
        <v>17</v>
      </c>
    </row>
    <row r="36" spans="1:1" ht="18">
      <c r="A36" s="141" t="s">
        <v>458</v>
      </c>
    </row>
    <row r="37" spans="1:1" ht="18">
      <c r="A37" s="141" t="s">
        <v>459</v>
      </c>
    </row>
    <row r="38" spans="1:1" ht="18">
      <c r="A38" s="141" t="s">
        <v>460</v>
      </c>
    </row>
    <row r="39" spans="1:1" ht="18">
      <c r="A39" s="141" t="s">
        <v>461</v>
      </c>
    </row>
    <row r="40" spans="1:1" ht="18">
      <c r="A40" s="141" t="s">
        <v>462</v>
      </c>
    </row>
    <row r="41" spans="1:1" ht="18">
      <c r="A41" s="141" t="s">
        <v>463</v>
      </c>
    </row>
    <row r="42" spans="1:1" ht="18">
      <c r="A42" s="141" t="s">
        <v>464</v>
      </c>
    </row>
    <row r="43" spans="1:1" ht="18">
      <c r="A43" s="141" t="s">
        <v>465</v>
      </c>
    </row>
    <row r="44" spans="1:1" ht="18">
      <c r="A44" s="141" t="s">
        <v>466</v>
      </c>
    </row>
    <row r="45" spans="1:1" ht="18">
      <c r="A45" s="141" t="s">
        <v>467</v>
      </c>
    </row>
    <row r="46" spans="1:1" ht="18">
      <c r="A46" s="141" t="s">
        <v>468</v>
      </c>
    </row>
    <row r="47" spans="1:1" ht="18">
      <c r="A47" s="141" t="s">
        <v>469</v>
      </c>
    </row>
    <row r="48" spans="1:1" ht="18">
      <c r="A48" s="141" t="s">
        <v>470</v>
      </c>
    </row>
    <row r="49" spans="1:1" ht="18">
      <c r="A49" s="141" t="s">
        <v>471</v>
      </c>
    </row>
    <row r="50" spans="1:1" ht="18">
      <c r="A50" s="141" t="s">
        <v>472</v>
      </c>
    </row>
    <row r="51" spans="1:1" ht="18">
      <c r="A51" s="141" t="s">
        <v>473</v>
      </c>
    </row>
    <row r="52" spans="1:1" ht="18">
      <c r="A52" s="141" t="s">
        <v>474</v>
      </c>
    </row>
    <row r="53" spans="1:1" ht="24" customHeight="1">
      <c r="A53" s="141" t="s">
        <v>475</v>
      </c>
    </row>
    <row r="54" spans="1:1" ht="18">
      <c r="A54" s="141" t="s">
        <v>476</v>
      </c>
    </row>
    <row r="55" spans="1:1" ht="18">
      <c r="A55" s="141" t="s">
        <v>477</v>
      </c>
    </row>
    <row r="56" spans="1:1" ht="18">
      <c r="A56" s="141" t="s">
        <v>478</v>
      </c>
    </row>
    <row r="57" spans="1:1" ht="18">
      <c r="A57" s="141" t="s">
        <v>479</v>
      </c>
    </row>
    <row r="58" spans="1:1">
      <c r="A58" s="121" t="s">
        <v>480</v>
      </c>
    </row>
    <row r="59" spans="1:1" ht="18">
      <c r="A59" s="141" t="s">
        <v>481</v>
      </c>
    </row>
    <row r="60" spans="1:1" ht="18">
      <c r="A60" s="141" t="s">
        <v>482</v>
      </c>
    </row>
  </sheetData>
  <mergeCells count="12">
    <mergeCell ref="X23:AC23"/>
    <mergeCell ref="R24:AG24"/>
    <mergeCell ref="R26:AG26"/>
    <mergeCell ref="C24:E24"/>
    <mergeCell ref="C25:E25"/>
    <mergeCell ref="C26:E26"/>
    <mergeCell ref="A2:F2"/>
    <mergeCell ref="A4:B4"/>
    <mergeCell ref="C27:E27"/>
    <mergeCell ref="C28:E28"/>
    <mergeCell ref="C29:E29"/>
    <mergeCell ref="C4:F4"/>
  </mergeCells>
  <phoneticPr fontId="1"/>
  <dataValidations count="1">
    <dataValidation type="list" allowBlank="1" showInputMessage="1" showErrorMessage="1" sqref="C9:C18" xr:uid="{26613940-6A5B-411D-B001-3043851BD324}">
      <formula1>$A$36:$A$60</formula1>
    </dataValidation>
  </dataValidations>
  <pageMargins left="0.7" right="0.7" top="0.75" bottom="0.75" header="0.3" footer="0.3"/>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07B39-8C3C-4569-8A65-FCFD66F60872}">
  <sheetPr>
    <tabColor rgb="FFFF66FF"/>
    <pageSetUpPr fitToPage="1"/>
  </sheetPr>
  <dimension ref="A1:J71"/>
  <sheetViews>
    <sheetView showGridLines="0" view="pageBreakPreview" zoomScaleNormal="100" zoomScaleSheetLayoutView="100" workbookViewId="0">
      <selection activeCell="O14" sqref="O14"/>
    </sheetView>
  </sheetViews>
  <sheetFormatPr defaultColWidth="8.75" defaultRowHeight="14"/>
  <cols>
    <col min="1" max="1" width="8.75" style="3"/>
    <col min="2" max="2" width="30.75" style="3" customWidth="1"/>
    <col min="3" max="3" width="4.83203125" style="3" customWidth="1"/>
    <col min="4" max="4" width="33.83203125" style="3" customWidth="1"/>
    <col min="5" max="5" width="4.83203125" style="3" customWidth="1"/>
    <col min="6" max="6" width="33.83203125" style="3" customWidth="1"/>
    <col min="7" max="16384" width="8.75" style="3"/>
  </cols>
  <sheetData>
    <row r="1" spans="1:10" ht="16.5">
      <c r="A1" s="29"/>
      <c r="B1" s="30" t="s">
        <v>0</v>
      </c>
      <c r="C1" s="31"/>
      <c r="D1" s="32"/>
      <c r="E1" s="26"/>
    </row>
    <row r="2" spans="1:10" ht="16.5">
      <c r="A2" s="33"/>
      <c r="B2" s="30" t="s">
        <v>1</v>
      </c>
      <c r="C2" s="31"/>
      <c r="D2" s="32"/>
      <c r="E2" s="26"/>
    </row>
    <row r="3" spans="1:10" ht="19">
      <c r="A3" s="34"/>
      <c r="B3" s="30" t="s">
        <v>2</v>
      </c>
      <c r="C3" s="31"/>
      <c r="D3" s="32"/>
      <c r="E3" s="26"/>
      <c r="G3" s="119" t="s">
        <v>451</v>
      </c>
    </row>
    <row r="4" spans="1:10" ht="22.5" hidden="1" customHeight="1">
      <c r="A4" s="41" t="s">
        <v>206</v>
      </c>
      <c r="B4" s="26"/>
      <c r="C4" s="26"/>
      <c r="E4" s="26"/>
    </row>
    <row r="5" spans="1:10" ht="18" hidden="1" customHeight="1">
      <c r="A5" s="39"/>
      <c r="B5" s="38" t="s">
        <v>3</v>
      </c>
      <c r="C5" s="35"/>
      <c r="D5" s="397" t="s">
        <v>4</v>
      </c>
      <c r="E5" s="26"/>
    </row>
    <row r="6" spans="1:10" ht="18" customHeight="1">
      <c r="A6" s="39" t="s">
        <v>70</v>
      </c>
      <c r="B6" s="38" t="s">
        <v>5</v>
      </c>
      <c r="C6" s="35"/>
      <c r="D6" s="397"/>
      <c r="E6" s="26"/>
      <c r="G6" s="3" t="s">
        <v>571</v>
      </c>
    </row>
    <row r="7" spans="1:10" ht="10.5" customHeight="1">
      <c r="A7" s="26"/>
      <c r="B7" s="26"/>
      <c r="C7" s="26"/>
      <c r="E7" s="26"/>
      <c r="G7" s="394" t="s">
        <v>572</v>
      </c>
      <c r="H7" s="394"/>
      <c r="I7" s="394"/>
      <c r="J7" s="394"/>
    </row>
    <row r="8" spans="1:10">
      <c r="A8" s="398" t="s">
        <v>6</v>
      </c>
      <c r="B8" s="399"/>
      <c r="C8" s="399"/>
      <c r="D8" s="399"/>
      <c r="E8" s="107"/>
      <c r="F8" s="28"/>
      <c r="G8" s="394"/>
      <c r="H8" s="394"/>
      <c r="I8" s="394"/>
      <c r="J8" s="394"/>
    </row>
    <row r="9" spans="1:10" ht="9.75" customHeight="1">
      <c r="A9" s="8"/>
      <c r="B9" s="8"/>
      <c r="C9" s="8"/>
      <c r="D9" s="8"/>
      <c r="E9" s="8"/>
      <c r="F9" s="8"/>
    </row>
    <row r="10" spans="1:10">
      <c r="A10" s="25" t="s">
        <v>7</v>
      </c>
      <c r="B10" s="4" t="s">
        <v>8</v>
      </c>
      <c r="C10" s="400"/>
      <c r="D10" s="401"/>
      <c r="E10" s="401"/>
      <c r="F10" s="402"/>
    </row>
    <row r="11" spans="1:10">
      <c r="A11" s="25" t="s">
        <v>9</v>
      </c>
      <c r="B11" s="4" t="s">
        <v>10</v>
      </c>
      <c r="C11" s="400"/>
      <c r="D11" s="401"/>
      <c r="E11" s="401"/>
      <c r="F11" s="402"/>
    </row>
    <row r="12" spans="1:10">
      <c r="A12" s="25" t="s">
        <v>11</v>
      </c>
      <c r="B12" s="4" t="s">
        <v>12</v>
      </c>
      <c r="C12" s="367" t="s">
        <v>154</v>
      </c>
      <c r="D12" s="368"/>
      <c r="E12" s="368"/>
      <c r="F12" s="369"/>
    </row>
    <row r="13" spans="1:10">
      <c r="A13" s="25" t="s">
        <v>14</v>
      </c>
      <c r="B13" s="5" t="s">
        <v>15</v>
      </c>
      <c r="C13" s="400"/>
      <c r="D13" s="401"/>
      <c r="E13" s="401"/>
      <c r="F13" s="402"/>
    </row>
    <row r="14" spans="1:10">
      <c r="A14" s="25" t="s">
        <v>16</v>
      </c>
      <c r="B14" s="5" t="s">
        <v>17</v>
      </c>
      <c r="C14" s="367"/>
      <c r="D14" s="368"/>
      <c r="E14" s="368"/>
      <c r="F14" s="369"/>
    </row>
    <row r="15" spans="1:10">
      <c r="A15" s="25" t="s">
        <v>18</v>
      </c>
      <c r="B15" s="5" t="s">
        <v>19</v>
      </c>
      <c r="C15" s="367"/>
      <c r="D15" s="368"/>
      <c r="E15" s="368"/>
      <c r="F15" s="369"/>
    </row>
    <row r="16" spans="1:10">
      <c r="A16" s="25" t="s">
        <v>20</v>
      </c>
      <c r="B16" s="5" t="s">
        <v>21</v>
      </c>
      <c r="C16" s="367"/>
      <c r="D16" s="368"/>
      <c r="E16" s="368"/>
      <c r="F16" s="369"/>
    </row>
    <row r="17" spans="1:9" ht="9.75" customHeight="1">
      <c r="A17" s="9"/>
      <c r="B17" s="9"/>
      <c r="C17" s="9"/>
      <c r="D17" s="9"/>
      <c r="E17" s="9"/>
      <c r="F17" s="9"/>
    </row>
    <row r="18" spans="1:9">
      <c r="A18" s="398" t="s">
        <v>22</v>
      </c>
      <c r="B18" s="399"/>
      <c r="C18" s="399"/>
      <c r="D18" s="399"/>
      <c r="E18" s="107"/>
      <c r="F18" s="28"/>
    </row>
    <row r="19" spans="1:9">
      <c r="A19" s="10" t="s">
        <v>23</v>
      </c>
      <c r="B19" s="10"/>
      <c r="C19" s="10"/>
      <c r="D19" s="10"/>
      <c r="E19" s="11"/>
      <c r="F19" s="11"/>
    </row>
    <row r="20" spans="1:9">
      <c r="A20" s="10"/>
      <c r="B20" s="12" t="s">
        <v>24</v>
      </c>
      <c r="C20" s="19"/>
      <c r="D20" s="14" t="s">
        <v>25</v>
      </c>
      <c r="E20" s="19"/>
      <c r="F20" s="15" t="s">
        <v>26</v>
      </c>
    </row>
    <row r="21" spans="1:9">
      <c r="A21" s="10"/>
      <c r="B21" s="13"/>
      <c r="C21" s="19"/>
      <c r="D21" s="14" t="s">
        <v>27</v>
      </c>
      <c r="E21" s="19"/>
      <c r="F21" s="15" t="s">
        <v>28</v>
      </c>
    </row>
    <row r="22" spans="1:9">
      <c r="A22" s="10"/>
      <c r="B22" s="13"/>
      <c r="C22" s="19"/>
      <c r="D22" s="14" t="s">
        <v>29</v>
      </c>
      <c r="E22" s="19"/>
      <c r="F22" s="15" t="s">
        <v>30</v>
      </c>
    </row>
    <row r="23" spans="1:9">
      <c r="A23" s="10"/>
      <c r="B23" s="13"/>
      <c r="C23" s="19"/>
      <c r="D23" s="14" t="s">
        <v>31</v>
      </c>
      <c r="E23" s="19"/>
      <c r="F23" s="15"/>
    </row>
    <row r="24" spans="1:9">
      <c r="A24" s="10"/>
      <c r="B24" s="13"/>
      <c r="C24" s="19"/>
      <c r="D24" s="14" t="s">
        <v>32</v>
      </c>
      <c r="E24" s="403" t="s">
        <v>33</v>
      </c>
      <c r="F24" s="404"/>
    </row>
    <row r="25" spans="1:9">
      <c r="A25" s="10" t="s">
        <v>34</v>
      </c>
      <c r="B25" s="10"/>
      <c r="C25" s="20"/>
      <c r="D25" s="11"/>
      <c r="E25" s="10"/>
      <c r="F25" s="11"/>
    </row>
    <row r="26" spans="1:9">
      <c r="B26" s="12" t="s">
        <v>24</v>
      </c>
      <c r="C26" s="19"/>
      <c r="D26" s="24" t="s">
        <v>202</v>
      </c>
      <c r="E26" s="19"/>
      <c r="F26" s="15" t="s">
        <v>35</v>
      </c>
      <c r="I26" s="36"/>
    </row>
    <row r="27" spans="1:9" ht="14.25" customHeight="1">
      <c r="A27" s="395" t="s">
        <v>36</v>
      </c>
      <c r="B27" s="396"/>
      <c r="C27" s="19"/>
      <c r="D27" s="24" t="s">
        <v>203</v>
      </c>
      <c r="E27" s="19"/>
      <c r="F27" s="15" t="s">
        <v>37</v>
      </c>
    </row>
    <row r="28" spans="1:9">
      <c r="A28" s="395"/>
      <c r="B28" s="396"/>
      <c r="C28" s="19"/>
      <c r="D28" s="37" t="s">
        <v>204</v>
      </c>
      <c r="E28" s="19"/>
      <c r="F28" s="15" t="s">
        <v>38</v>
      </c>
    </row>
    <row r="29" spans="1:9">
      <c r="A29" s="10"/>
      <c r="B29" s="12"/>
      <c r="C29" s="19"/>
      <c r="D29" s="24" t="s">
        <v>39</v>
      </c>
      <c r="E29" s="19"/>
      <c r="F29" s="15" t="s">
        <v>40</v>
      </c>
    </row>
    <row r="30" spans="1:9">
      <c r="A30" s="10"/>
      <c r="B30" s="12"/>
      <c r="C30" s="19"/>
      <c r="D30" s="15" t="s">
        <v>32</v>
      </c>
      <c r="E30" s="392" t="s">
        <v>33</v>
      </c>
      <c r="F30" s="393"/>
    </row>
    <row r="31" spans="1:9">
      <c r="A31" s="10" t="s">
        <v>41</v>
      </c>
      <c r="B31" s="10"/>
      <c r="C31" s="20"/>
      <c r="D31" s="11"/>
      <c r="E31" s="10"/>
      <c r="F31" s="11"/>
    </row>
    <row r="32" spans="1:9">
      <c r="A32" s="10"/>
      <c r="B32" s="12" t="s">
        <v>24</v>
      </c>
      <c r="C32" s="19"/>
      <c r="D32" s="383" t="s">
        <v>42</v>
      </c>
      <c r="E32" s="384"/>
      <c r="F32" s="385"/>
    </row>
    <row r="33" spans="1:8">
      <c r="A33" s="10"/>
      <c r="B33" s="12"/>
      <c r="C33" s="19"/>
      <c r="D33" s="383" t="s">
        <v>43</v>
      </c>
      <c r="E33" s="384"/>
      <c r="F33" s="385"/>
    </row>
    <row r="34" spans="1:8">
      <c r="A34" s="10"/>
      <c r="B34" s="12"/>
      <c r="C34" s="19"/>
      <c r="D34" s="383" t="s">
        <v>44</v>
      </c>
      <c r="E34" s="384"/>
      <c r="F34" s="385"/>
    </row>
    <row r="35" spans="1:8">
      <c r="A35" s="10"/>
      <c r="B35" s="12"/>
      <c r="C35" s="19"/>
      <c r="D35" s="383" t="s">
        <v>45</v>
      </c>
      <c r="E35" s="384"/>
      <c r="F35" s="385"/>
    </row>
    <row r="36" spans="1:8">
      <c r="A36" s="10"/>
      <c r="B36" s="12"/>
      <c r="C36" s="19"/>
      <c r="D36" s="383" t="s">
        <v>46</v>
      </c>
      <c r="E36" s="384"/>
      <c r="F36" s="385"/>
    </row>
    <row r="37" spans="1:8">
      <c r="A37" s="10"/>
      <c r="B37" s="12"/>
      <c r="C37" s="19"/>
      <c r="D37" s="383" t="s">
        <v>47</v>
      </c>
      <c r="E37" s="384"/>
      <c r="F37" s="385"/>
    </row>
    <row r="38" spans="1:8">
      <c r="A38" s="10"/>
      <c r="B38" s="13"/>
      <c r="C38" s="17"/>
      <c r="D38" s="15" t="s">
        <v>32</v>
      </c>
      <c r="E38" s="392" t="s">
        <v>33</v>
      </c>
      <c r="F38" s="393"/>
    </row>
    <row r="39" spans="1:8">
      <c r="A39" s="10" t="s">
        <v>48</v>
      </c>
      <c r="B39" s="10"/>
      <c r="C39" s="20"/>
      <c r="D39" s="11"/>
      <c r="E39" s="10"/>
      <c r="F39" s="11"/>
    </row>
    <row r="40" spans="1:8" ht="30" customHeight="1">
      <c r="A40" s="10"/>
      <c r="B40" s="12" t="s">
        <v>24</v>
      </c>
      <c r="C40" s="19"/>
      <c r="D40" s="383" t="s">
        <v>49</v>
      </c>
      <c r="E40" s="384"/>
      <c r="F40" s="385"/>
    </row>
    <row r="41" spans="1:8" ht="26.25" customHeight="1">
      <c r="A41" s="10"/>
      <c r="B41" s="12"/>
      <c r="C41" s="19"/>
      <c r="D41" s="383" t="s">
        <v>50</v>
      </c>
      <c r="E41" s="384"/>
      <c r="F41" s="385"/>
    </row>
    <row r="42" spans="1:8">
      <c r="A42" s="10"/>
      <c r="B42" s="12"/>
      <c r="C42" s="19"/>
      <c r="D42" s="383" t="s">
        <v>51</v>
      </c>
      <c r="E42" s="384"/>
      <c r="F42" s="385"/>
      <c r="H42" s="204"/>
    </row>
    <row r="43" spans="1:8">
      <c r="A43" s="10"/>
      <c r="B43" s="13"/>
      <c r="C43" s="17"/>
      <c r="D43" s="15" t="s">
        <v>32</v>
      </c>
      <c r="E43" s="392" t="s">
        <v>33</v>
      </c>
      <c r="F43" s="393"/>
    </row>
    <row r="44" spans="1:8">
      <c r="A44" s="10" t="s">
        <v>52</v>
      </c>
      <c r="B44" s="10"/>
      <c r="C44" s="20"/>
      <c r="D44" s="10"/>
      <c r="E44" s="11"/>
      <c r="F44" s="10"/>
    </row>
    <row r="45" spans="1:8">
      <c r="A45" s="10"/>
      <c r="B45" s="12" t="s">
        <v>24</v>
      </c>
      <c r="C45" s="19"/>
      <c r="D45" s="383" t="s">
        <v>53</v>
      </c>
      <c r="E45" s="384"/>
      <c r="F45" s="385"/>
    </row>
    <row r="46" spans="1:8">
      <c r="A46" s="10"/>
      <c r="B46" s="13"/>
      <c r="C46" s="19"/>
      <c r="D46" s="386" t="s">
        <v>54</v>
      </c>
      <c r="E46" s="387"/>
      <c r="F46" s="388"/>
    </row>
    <row r="47" spans="1:8">
      <c r="A47" s="10"/>
      <c r="B47" s="13"/>
      <c r="C47" s="19"/>
      <c r="D47" s="383" t="s">
        <v>55</v>
      </c>
      <c r="E47" s="384"/>
      <c r="F47" s="385"/>
    </row>
    <row r="48" spans="1:8">
      <c r="A48" s="10"/>
      <c r="B48" s="13"/>
      <c r="C48" s="19"/>
      <c r="D48" s="383" t="s">
        <v>56</v>
      </c>
      <c r="E48" s="384"/>
      <c r="F48" s="385"/>
    </row>
    <row r="49" spans="1:6">
      <c r="A49" s="10"/>
      <c r="B49" s="13"/>
      <c r="C49" s="19"/>
      <c r="D49" s="383" t="s">
        <v>57</v>
      </c>
      <c r="E49" s="384"/>
      <c r="F49" s="385"/>
    </row>
    <row r="50" spans="1:6">
      <c r="B50" s="6"/>
      <c r="C50" s="19"/>
      <c r="D50" s="380" t="s">
        <v>58</v>
      </c>
      <c r="E50" s="381"/>
      <c r="F50" s="382"/>
    </row>
    <row r="51" spans="1:6">
      <c r="B51" s="6"/>
      <c r="C51" s="19"/>
      <c r="D51" s="380" t="s">
        <v>59</v>
      </c>
      <c r="E51" s="381"/>
      <c r="F51" s="382"/>
    </row>
    <row r="52" spans="1:6">
      <c r="B52" s="7"/>
      <c r="C52" s="17"/>
      <c r="D52" s="16" t="s">
        <v>32</v>
      </c>
      <c r="E52" s="373" t="s">
        <v>33</v>
      </c>
      <c r="F52" s="374"/>
    </row>
    <row r="53" spans="1:6">
      <c r="A53" s="3" t="s">
        <v>60</v>
      </c>
      <c r="C53" s="23"/>
      <c r="D53" s="8"/>
      <c r="F53" s="8"/>
    </row>
    <row r="54" spans="1:6" ht="24" customHeight="1">
      <c r="B54" s="104" t="s">
        <v>24</v>
      </c>
      <c r="C54" s="19"/>
      <c r="D54" s="389" t="s">
        <v>403</v>
      </c>
      <c r="E54" s="390"/>
      <c r="F54" s="391"/>
    </row>
    <row r="55" spans="1:6">
      <c r="B55" s="6"/>
      <c r="C55" s="19"/>
      <c r="D55" s="380" t="s">
        <v>62</v>
      </c>
      <c r="E55" s="381"/>
      <c r="F55" s="382"/>
    </row>
    <row r="56" spans="1:6">
      <c r="B56" s="6"/>
      <c r="C56" s="19"/>
      <c r="D56" s="380" t="s">
        <v>63</v>
      </c>
      <c r="E56" s="381"/>
      <c r="F56" s="382"/>
    </row>
    <row r="57" spans="1:6">
      <c r="B57" s="6"/>
      <c r="C57" s="19"/>
      <c r="D57" s="380" t="s">
        <v>64</v>
      </c>
      <c r="E57" s="381"/>
      <c r="F57" s="382"/>
    </row>
    <row r="58" spans="1:6" ht="14.25" customHeight="1">
      <c r="C58" s="18"/>
      <c r="D58" s="16" t="s">
        <v>32</v>
      </c>
      <c r="E58" s="373" t="s">
        <v>33</v>
      </c>
      <c r="F58" s="374"/>
    </row>
    <row r="59" spans="1:6" ht="14.25" customHeight="1">
      <c r="A59" s="111" t="s">
        <v>65</v>
      </c>
      <c r="C59" s="375"/>
      <c r="D59" s="376"/>
      <c r="E59" s="376"/>
      <c r="F59" s="377"/>
    </row>
    <row r="60" spans="1:6">
      <c r="A60" s="3" t="s">
        <v>404</v>
      </c>
    </row>
    <row r="61" spans="1:6">
      <c r="B61" s="103" t="s">
        <v>405</v>
      </c>
      <c r="C61" s="367"/>
      <c r="D61" s="368"/>
      <c r="E61" s="368"/>
      <c r="F61" s="369"/>
    </row>
    <row r="62" spans="1:6">
      <c r="A62" s="378" t="s">
        <v>406</v>
      </c>
      <c r="B62" s="379"/>
      <c r="C62" s="367"/>
      <c r="D62" s="368"/>
      <c r="E62" s="368"/>
      <c r="F62" s="369"/>
    </row>
    <row r="63" spans="1:6" ht="7.5" customHeight="1">
      <c r="A63" s="103"/>
      <c r="B63" s="103"/>
      <c r="C63" s="36"/>
      <c r="D63" s="36"/>
      <c r="E63" s="36"/>
      <c r="F63" s="36"/>
    </row>
    <row r="64" spans="1:6">
      <c r="A64" s="3" t="s">
        <v>407</v>
      </c>
    </row>
    <row r="65" spans="1:6">
      <c r="B65" s="103" t="s">
        <v>408</v>
      </c>
      <c r="C65" s="367"/>
      <c r="D65" s="368"/>
      <c r="E65" s="368"/>
      <c r="F65" s="369"/>
    </row>
    <row r="66" spans="1:6" ht="13.15" customHeight="1">
      <c r="A66" s="3" t="s">
        <v>409</v>
      </c>
      <c r="C66" s="10"/>
      <c r="D66" s="11"/>
      <c r="E66" s="10"/>
      <c r="F66" s="11"/>
    </row>
    <row r="67" spans="1:6">
      <c r="B67" s="103" t="s">
        <v>13</v>
      </c>
      <c r="C67" s="367"/>
      <c r="D67" s="368"/>
      <c r="E67" s="368"/>
      <c r="F67" s="369"/>
    </row>
    <row r="68" spans="1:6" ht="12.75" customHeight="1">
      <c r="A68" s="370" t="s">
        <v>410</v>
      </c>
      <c r="B68" s="370"/>
      <c r="C68" s="19"/>
      <c r="D68" s="24" t="s">
        <v>66</v>
      </c>
      <c r="E68" s="17"/>
      <c r="F68" s="15" t="s">
        <v>67</v>
      </c>
    </row>
    <row r="69" spans="1:6" ht="13.5" customHeight="1">
      <c r="A69" s="27" t="s">
        <v>411</v>
      </c>
      <c r="C69" s="10"/>
      <c r="D69" s="10"/>
      <c r="E69" s="10"/>
      <c r="F69" s="10"/>
    </row>
    <row r="70" spans="1:6" ht="18.75" customHeight="1">
      <c r="A70" s="371" t="s">
        <v>68</v>
      </c>
      <c r="B70" s="372"/>
      <c r="C70" s="367"/>
      <c r="D70" s="368"/>
      <c r="E70" s="368"/>
      <c r="F70" s="369"/>
    </row>
    <row r="71" spans="1:6" ht="5.25" customHeight="1"/>
  </sheetData>
  <mergeCells count="47">
    <mergeCell ref="G7:J8"/>
    <mergeCell ref="A27:B28"/>
    <mergeCell ref="D5:D6"/>
    <mergeCell ref="A8:D8"/>
    <mergeCell ref="C10:F10"/>
    <mergeCell ref="C11:F11"/>
    <mergeCell ref="C12:F12"/>
    <mergeCell ref="C13:F13"/>
    <mergeCell ref="C14:F14"/>
    <mergeCell ref="C15:F15"/>
    <mergeCell ref="C16:F16"/>
    <mergeCell ref="A18:D18"/>
    <mergeCell ref="E24:F24"/>
    <mergeCell ref="E43:F43"/>
    <mergeCell ref="E30:F30"/>
    <mergeCell ref="D32:F32"/>
    <mergeCell ref="D33:F33"/>
    <mergeCell ref="D34:F34"/>
    <mergeCell ref="D35:F35"/>
    <mergeCell ref="D36:F36"/>
    <mergeCell ref="D37:F37"/>
    <mergeCell ref="E38:F38"/>
    <mergeCell ref="D40:F40"/>
    <mergeCell ref="D41:F41"/>
    <mergeCell ref="D42:F42"/>
    <mergeCell ref="D57:F57"/>
    <mergeCell ref="D45:F45"/>
    <mergeCell ref="D46:F46"/>
    <mergeCell ref="D47:F47"/>
    <mergeCell ref="D48:F48"/>
    <mergeCell ref="D49:F49"/>
    <mergeCell ref="D50:F50"/>
    <mergeCell ref="D51:F51"/>
    <mergeCell ref="E52:F52"/>
    <mergeCell ref="D54:F54"/>
    <mergeCell ref="D55:F55"/>
    <mergeCell ref="D56:F56"/>
    <mergeCell ref="C67:F67"/>
    <mergeCell ref="A68:B68"/>
    <mergeCell ref="A70:B70"/>
    <mergeCell ref="C70:F70"/>
    <mergeCell ref="E58:F58"/>
    <mergeCell ref="C59:F59"/>
    <mergeCell ref="C61:F61"/>
    <mergeCell ref="A62:B62"/>
    <mergeCell ref="C62:F62"/>
    <mergeCell ref="C65:F65"/>
  </mergeCells>
  <phoneticPr fontId="1"/>
  <pageMargins left="0.7" right="0.7" top="0.75" bottom="0.75" header="0.3" footer="0.3"/>
  <pageSetup paperSize="9" scale="69" fitToHeight="0" orientation="portrait" r:id="rId1"/>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EC5AA786-DC77-479A-A88A-2319C140229C}">
          <x14:formula1>
            <xm:f>'データセット (2)'!$C$2:$C$67</xm:f>
          </x14:formula1>
          <xm:sqref>C14:F14</xm:sqref>
        </x14:dataValidation>
        <x14:dataValidation type="list" allowBlank="1" showInputMessage="1" showErrorMessage="1" xr:uid="{BB07B951-6883-412F-BC30-0A9397E50C96}">
          <x14:formula1>
            <xm:f>'データセット (2)'!$P$2</xm:f>
          </x14:formula1>
          <xm:sqref>C65:F65</xm:sqref>
        </x14:dataValidation>
        <x14:dataValidation type="list" allowBlank="1" showInputMessage="1" showErrorMessage="1" xr:uid="{15EA3584-5001-4E14-B751-26A3475C282F}">
          <x14:formula1>
            <xm:f>'データセット (2)'!$N$6:$N$17</xm:f>
          </x14:formula1>
          <xm:sqref>C59:F59</xm:sqref>
        </x14:dataValidation>
        <x14:dataValidation type="list" allowBlank="1" showInputMessage="1" showErrorMessage="1" xr:uid="{3849A743-2548-4A44-A498-FCF588A5968D}">
          <x14:formula1>
            <xm:f>'データセット (2)'!$M$2:$M$3</xm:f>
          </x14:formula1>
          <xm:sqref>C67:F67</xm:sqref>
        </x14:dataValidation>
        <x14:dataValidation type="list" allowBlank="1" showInputMessage="1" showErrorMessage="1" xr:uid="{BA373026-3C20-4124-9C76-2C520A012EDB}">
          <x14:formula1>
            <xm:f>'データセット (2)'!$G$9:$G$11</xm:f>
          </x14:formula1>
          <xm:sqref>C62:F62</xm:sqref>
        </x14:dataValidation>
        <x14:dataValidation type="list" allowBlank="1" showInputMessage="1" showErrorMessage="1" xr:uid="{E9F78328-8DF2-4CAF-8023-CA8529219242}">
          <x14:formula1>
            <xm:f>'データセット (2)'!$B$5:$B$7</xm:f>
          </x14:formula1>
          <xm:sqref>C26:C30 E26:E29</xm:sqref>
        </x14:dataValidation>
        <x14:dataValidation type="list" allowBlank="1" showInputMessage="1" showErrorMessage="1" xr:uid="{6AF28720-CF5C-463B-80D8-FE61F1A3A743}">
          <x14:formula1>
            <xm:f>'データセット (2)'!$E$2:$E$12</xm:f>
          </x14:formula1>
          <xm:sqref>C15:F15</xm:sqref>
        </x14:dataValidation>
        <x14:dataValidation type="list" allowBlank="1" showInputMessage="1" showErrorMessage="1" xr:uid="{9035D813-2A35-4DCC-9731-158E01A65445}">
          <x14:formula1>
            <xm:f>'データセット (2)'!$D$2:$D$5</xm:f>
          </x14:formula1>
          <xm:sqref>C16:F16</xm:sqref>
        </x14:dataValidation>
        <x14:dataValidation type="list" allowBlank="1" showInputMessage="1" showErrorMessage="1" xr:uid="{E6A33199-11D8-4170-9804-C202CC0DC4E0}">
          <x14:formula1>
            <xm:f>'データセット (2)'!$B$2:$B$3</xm:f>
          </x14:formula1>
          <xm:sqref>C20:C24 C45:C52 E68 A5:A6 E40:E42 E54:E57 E45:E51 C40:C43 E20:E23 C68 C54:C58 C32:C38</xm:sqref>
        </x14:dataValidation>
        <x14:dataValidation type="list" allowBlank="1" showInputMessage="1" showErrorMessage="1" xr:uid="{9060A416-5B2E-40C4-8140-E947C2BA996C}">
          <x14:formula1>
            <xm:f>'データセット (2)'!$A$2:$A$48</xm:f>
          </x14:formula1>
          <xm:sqref>C12</xm:sqref>
        </x14:dataValidation>
        <x14:dataValidation type="list" allowBlank="1" showInputMessage="1" showErrorMessage="1" xr:uid="{4C69B07F-F0C6-452A-9EC3-8AB76306CE5F}">
          <x14:formula1>
            <xm:f>'データセット (2)'!$F$2:$F$45</xm:f>
          </x14:formula1>
          <xm:sqref>C61:F61</xm:sqref>
        </x14:dataValidation>
        <x14:dataValidation type="list" allowBlank="1" showInputMessage="1" showErrorMessage="1" xr:uid="{9D26F45B-C20A-4618-89FD-0AE73E8C99D4}">
          <x14:formula1>
            <xm:f>'データセット (2)'!$G$2:$G$3</xm:f>
          </x14:formula1>
          <xm:sqref>C70:F70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ED227-F5AD-4D6A-9BC1-3981D75001E8}">
  <sheetPr>
    <tabColor rgb="FFFF66FF"/>
    <pageSetUpPr fitToPage="1"/>
  </sheetPr>
  <dimension ref="A1:F70"/>
  <sheetViews>
    <sheetView showGridLines="0" view="pageBreakPreview" zoomScaleNormal="100" zoomScaleSheetLayoutView="100" workbookViewId="0">
      <selection activeCell="O14" sqref="O14"/>
    </sheetView>
  </sheetViews>
  <sheetFormatPr defaultColWidth="8.75" defaultRowHeight="14"/>
  <cols>
    <col min="1" max="1" width="8.75" style="3"/>
    <col min="2" max="2" width="30.75" style="3" customWidth="1"/>
    <col min="3" max="3" width="4.83203125" style="3" customWidth="1"/>
    <col min="4" max="4" width="33.83203125" style="3" customWidth="1"/>
    <col min="5" max="5" width="4.83203125" style="3" customWidth="1"/>
    <col min="6" max="6" width="33.83203125" style="3" customWidth="1"/>
    <col min="7" max="16384" width="8.75" style="3"/>
  </cols>
  <sheetData>
    <row r="1" spans="1:6" ht="16.5">
      <c r="A1" s="29"/>
      <c r="B1" s="30" t="s">
        <v>0</v>
      </c>
      <c r="C1" s="31"/>
      <c r="D1" s="32"/>
      <c r="E1" s="26"/>
    </row>
    <row r="2" spans="1:6" ht="16.5">
      <c r="A2" s="33"/>
      <c r="B2" s="30" t="s">
        <v>1</v>
      </c>
      <c r="C2" s="31"/>
      <c r="D2" s="32"/>
      <c r="E2" s="26"/>
    </row>
    <row r="3" spans="1:6" ht="16.5">
      <c r="A3" s="34"/>
      <c r="B3" s="30" t="s">
        <v>2</v>
      </c>
      <c r="C3" s="31"/>
      <c r="D3" s="32"/>
      <c r="E3" s="26"/>
    </row>
    <row r="4" spans="1:6" s="113" customFormat="1" ht="22.5" customHeight="1">
      <c r="A4" s="41" t="s">
        <v>206</v>
      </c>
      <c r="B4" s="112"/>
      <c r="C4" s="112"/>
      <c r="E4" s="112"/>
    </row>
    <row r="5" spans="1:6" ht="25.5" hidden="1" customHeight="1">
      <c r="A5" s="39"/>
      <c r="B5" s="38" t="s">
        <v>3</v>
      </c>
      <c r="C5" s="35"/>
      <c r="D5" s="397" t="s">
        <v>4</v>
      </c>
      <c r="E5" s="26"/>
    </row>
    <row r="6" spans="1:6" ht="25.5" customHeight="1">
      <c r="A6" s="40" t="s">
        <v>70</v>
      </c>
      <c r="B6" s="38" t="s">
        <v>5</v>
      </c>
      <c r="C6" s="35"/>
      <c r="D6" s="397"/>
      <c r="E6" s="26"/>
    </row>
    <row r="7" spans="1:6" ht="8.25" customHeight="1">
      <c r="A7" s="35"/>
      <c r="B7" s="26"/>
      <c r="C7" s="106"/>
      <c r="D7" s="106"/>
      <c r="E7" s="26"/>
    </row>
    <row r="8" spans="1:6">
      <c r="A8" s="398" t="s">
        <v>6</v>
      </c>
      <c r="B8" s="399"/>
      <c r="C8" s="399"/>
      <c r="D8" s="399"/>
      <c r="E8" s="107"/>
      <c r="F8" s="28"/>
    </row>
    <row r="9" spans="1:6" ht="9.75" customHeight="1">
      <c r="A9" s="8"/>
      <c r="B9" s="8"/>
      <c r="C9" s="8"/>
      <c r="D9" s="8"/>
      <c r="E9" s="8"/>
      <c r="F9" s="8"/>
    </row>
    <row r="10" spans="1:6">
      <c r="A10" s="25" t="s">
        <v>7</v>
      </c>
      <c r="B10" s="4" t="s">
        <v>8</v>
      </c>
      <c r="C10" s="413" t="s">
        <v>71</v>
      </c>
      <c r="D10" s="414"/>
      <c r="E10" s="414"/>
      <c r="F10" s="415"/>
    </row>
    <row r="11" spans="1:6">
      <c r="A11" s="25" t="s">
        <v>9</v>
      </c>
      <c r="B11" s="4" t="s">
        <v>10</v>
      </c>
      <c r="C11" s="413" t="s">
        <v>72</v>
      </c>
      <c r="D11" s="414"/>
      <c r="E11" s="414"/>
      <c r="F11" s="415"/>
    </row>
    <row r="12" spans="1:6">
      <c r="A12" s="25" t="s">
        <v>11</v>
      </c>
      <c r="B12" s="4" t="s">
        <v>12</v>
      </c>
      <c r="C12" s="405" t="s">
        <v>154</v>
      </c>
      <c r="D12" s="406"/>
      <c r="E12" s="406"/>
      <c r="F12" s="407"/>
    </row>
    <row r="13" spans="1:6">
      <c r="A13" s="25" t="s">
        <v>14</v>
      </c>
      <c r="B13" s="5" t="s">
        <v>15</v>
      </c>
      <c r="C13" s="413" t="s">
        <v>74</v>
      </c>
      <c r="D13" s="414"/>
      <c r="E13" s="414"/>
      <c r="F13" s="415"/>
    </row>
    <row r="14" spans="1:6">
      <c r="A14" s="25" t="s">
        <v>16</v>
      </c>
      <c r="B14" s="5" t="s">
        <v>17</v>
      </c>
      <c r="C14" s="405" t="s">
        <v>75</v>
      </c>
      <c r="D14" s="406"/>
      <c r="E14" s="406"/>
      <c r="F14" s="407"/>
    </row>
    <row r="15" spans="1:6">
      <c r="A15" s="25" t="s">
        <v>18</v>
      </c>
      <c r="B15" s="5" t="s">
        <v>19</v>
      </c>
      <c r="C15" s="405" t="s">
        <v>77</v>
      </c>
      <c r="D15" s="406"/>
      <c r="E15" s="406"/>
      <c r="F15" s="407"/>
    </row>
    <row r="16" spans="1:6">
      <c r="A16" s="25" t="s">
        <v>20</v>
      </c>
      <c r="B16" s="5" t="s">
        <v>21</v>
      </c>
      <c r="C16" s="405" t="s">
        <v>76</v>
      </c>
      <c r="D16" s="406"/>
      <c r="E16" s="406"/>
      <c r="F16" s="407"/>
    </row>
    <row r="17" spans="1:6" ht="9.75" customHeight="1">
      <c r="A17" s="9"/>
      <c r="B17" s="9"/>
      <c r="C17" s="9"/>
      <c r="D17" s="9"/>
      <c r="E17" s="9"/>
      <c r="F17" s="9"/>
    </row>
    <row r="18" spans="1:6">
      <c r="A18" s="398" t="s">
        <v>22</v>
      </c>
      <c r="B18" s="399"/>
      <c r="C18" s="399"/>
      <c r="D18" s="399"/>
      <c r="E18" s="107"/>
      <c r="F18" s="28"/>
    </row>
    <row r="19" spans="1:6">
      <c r="A19" s="10" t="s">
        <v>23</v>
      </c>
      <c r="B19" s="10"/>
      <c r="C19" s="10"/>
      <c r="D19" s="10"/>
      <c r="E19" s="11"/>
      <c r="F19" s="11"/>
    </row>
    <row r="20" spans="1:6">
      <c r="A20" s="10"/>
      <c r="B20" s="12" t="s">
        <v>24</v>
      </c>
      <c r="C20" s="21" t="s">
        <v>70</v>
      </c>
      <c r="D20" s="14" t="s">
        <v>25</v>
      </c>
      <c r="E20" s="19"/>
      <c r="F20" s="15" t="s">
        <v>26</v>
      </c>
    </row>
    <row r="21" spans="1:6">
      <c r="A21" s="10"/>
      <c r="B21" s="13"/>
      <c r="C21" s="21"/>
      <c r="D21" s="14" t="s">
        <v>27</v>
      </c>
      <c r="E21" s="19"/>
      <c r="F21" s="15" t="s">
        <v>28</v>
      </c>
    </row>
    <row r="22" spans="1:6">
      <c r="A22" s="10"/>
      <c r="B22" s="13"/>
      <c r="C22" s="21"/>
      <c r="D22" s="14" t="s">
        <v>29</v>
      </c>
      <c r="E22" s="19"/>
      <c r="F22" s="15" t="s">
        <v>30</v>
      </c>
    </row>
    <row r="23" spans="1:6">
      <c r="A23" s="10"/>
      <c r="B23" s="13"/>
      <c r="C23" s="21" t="s">
        <v>70</v>
      </c>
      <c r="D23" s="14" t="s">
        <v>31</v>
      </c>
      <c r="E23" s="19"/>
      <c r="F23" s="15"/>
    </row>
    <row r="24" spans="1:6">
      <c r="A24" s="10"/>
      <c r="B24" s="13"/>
      <c r="C24" s="21"/>
      <c r="D24" s="14" t="s">
        <v>32</v>
      </c>
      <c r="E24" s="403" t="s">
        <v>33</v>
      </c>
      <c r="F24" s="404"/>
    </row>
    <row r="25" spans="1:6">
      <c r="A25" s="10" t="s">
        <v>34</v>
      </c>
      <c r="B25" s="10"/>
      <c r="C25" s="20"/>
      <c r="D25" s="11"/>
      <c r="E25" s="10"/>
      <c r="F25" s="11"/>
    </row>
    <row r="26" spans="1:6">
      <c r="A26" s="10"/>
      <c r="B26" s="12" t="s">
        <v>24</v>
      </c>
      <c r="C26" s="21" t="s">
        <v>70</v>
      </c>
      <c r="D26" s="24" t="s">
        <v>202</v>
      </c>
      <c r="E26" s="21"/>
      <c r="F26" s="15" t="s">
        <v>35</v>
      </c>
    </row>
    <row r="27" spans="1:6">
      <c r="A27" s="395" t="s">
        <v>36</v>
      </c>
      <c r="B27" s="396"/>
      <c r="C27" s="21" t="s">
        <v>70</v>
      </c>
      <c r="D27" s="24" t="s">
        <v>203</v>
      </c>
      <c r="E27" s="21"/>
      <c r="F27" s="15" t="s">
        <v>37</v>
      </c>
    </row>
    <row r="28" spans="1:6">
      <c r="A28" s="395"/>
      <c r="B28" s="396"/>
      <c r="C28" s="21" t="s">
        <v>70</v>
      </c>
      <c r="D28" s="37" t="s">
        <v>204</v>
      </c>
      <c r="E28" s="21"/>
      <c r="F28" s="15" t="s">
        <v>38</v>
      </c>
    </row>
    <row r="29" spans="1:6">
      <c r="A29" s="10"/>
      <c r="B29" s="12"/>
      <c r="C29" s="21"/>
      <c r="D29" s="24" t="s">
        <v>39</v>
      </c>
      <c r="E29" s="21" t="s">
        <v>78</v>
      </c>
      <c r="F29" s="15" t="s">
        <v>40</v>
      </c>
    </row>
    <row r="30" spans="1:6">
      <c r="A30" s="10"/>
      <c r="B30" s="12"/>
      <c r="C30" s="21" t="s">
        <v>70</v>
      </c>
      <c r="D30" s="15" t="s">
        <v>32</v>
      </c>
      <c r="E30" s="392" t="s">
        <v>79</v>
      </c>
      <c r="F30" s="393"/>
    </row>
    <row r="31" spans="1:6">
      <c r="A31" s="10" t="s">
        <v>41</v>
      </c>
      <c r="B31" s="10"/>
      <c r="C31" s="20"/>
      <c r="D31" s="11"/>
      <c r="E31" s="10"/>
      <c r="F31" s="11"/>
    </row>
    <row r="32" spans="1:6">
      <c r="A32" s="10"/>
      <c r="B32" s="12" t="s">
        <v>24</v>
      </c>
      <c r="C32" s="21" t="s">
        <v>70</v>
      </c>
      <c r="D32" s="383" t="s">
        <v>42</v>
      </c>
      <c r="E32" s="384"/>
      <c r="F32" s="385"/>
    </row>
    <row r="33" spans="1:6">
      <c r="A33" s="10"/>
      <c r="B33" s="12"/>
      <c r="C33" s="21" t="s">
        <v>70</v>
      </c>
      <c r="D33" s="383" t="s">
        <v>43</v>
      </c>
      <c r="E33" s="384"/>
      <c r="F33" s="385"/>
    </row>
    <row r="34" spans="1:6">
      <c r="A34" s="10"/>
      <c r="B34" s="12"/>
      <c r="C34" s="21"/>
      <c r="D34" s="383" t="s">
        <v>44</v>
      </c>
      <c r="E34" s="384"/>
      <c r="F34" s="385"/>
    </row>
    <row r="35" spans="1:6">
      <c r="A35" s="10"/>
      <c r="B35" s="12"/>
      <c r="C35" s="21"/>
      <c r="D35" s="383" t="s">
        <v>45</v>
      </c>
      <c r="E35" s="384"/>
      <c r="F35" s="385"/>
    </row>
    <row r="36" spans="1:6">
      <c r="A36" s="10"/>
      <c r="B36" s="12"/>
      <c r="C36" s="21"/>
      <c r="D36" s="383" t="s">
        <v>46</v>
      </c>
      <c r="E36" s="384"/>
      <c r="F36" s="385"/>
    </row>
    <row r="37" spans="1:6">
      <c r="A37" s="10"/>
      <c r="B37" s="12"/>
      <c r="C37" s="21" t="s">
        <v>70</v>
      </c>
      <c r="D37" s="383" t="s">
        <v>47</v>
      </c>
      <c r="E37" s="384"/>
      <c r="F37" s="385"/>
    </row>
    <row r="38" spans="1:6">
      <c r="A38" s="10"/>
      <c r="B38" s="13"/>
      <c r="C38" s="17"/>
      <c r="D38" s="15" t="s">
        <v>32</v>
      </c>
      <c r="E38" s="392" t="s">
        <v>33</v>
      </c>
      <c r="F38" s="393"/>
    </row>
    <row r="39" spans="1:6">
      <c r="A39" s="10" t="s">
        <v>48</v>
      </c>
      <c r="B39" s="10"/>
      <c r="C39" s="20"/>
      <c r="D39" s="11"/>
      <c r="E39" s="10"/>
      <c r="F39" s="11"/>
    </row>
    <row r="40" spans="1:6" ht="30" customHeight="1">
      <c r="A40" s="10"/>
      <c r="B40" s="12" t="s">
        <v>24</v>
      </c>
      <c r="C40" s="21" t="s">
        <v>742</v>
      </c>
      <c r="D40" s="383" t="s">
        <v>49</v>
      </c>
      <c r="E40" s="384"/>
      <c r="F40" s="385"/>
    </row>
    <row r="41" spans="1:6" ht="26.25" customHeight="1">
      <c r="A41" s="10"/>
      <c r="B41" s="12"/>
      <c r="C41" s="21"/>
      <c r="D41" s="383" t="s">
        <v>50</v>
      </c>
      <c r="E41" s="384"/>
      <c r="F41" s="385"/>
    </row>
    <row r="42" spans="1:6">
      <c r="A42" s="10"/>
      <c r="B42" s="12"/>
      <c r="C42" s="19"/>
      <c r="D42" s="383" t="s">
        <v>51</v>
      </c>
      <c r="E42" s="384"/>
      <c r="F42" s="385"/>
    </row>
    <row r="43" spans="1:6" ht="27" customHeight="1">
      <c r="A43" s="10"/>
      <c r="B43" s="13"/>
      <c r="C43" s="17" t="s">
        <v>70</v>
      </c>
      <c r="D43" s="15" t="s">
        <v>32</v>
      </c>
      <c r="E43" s="412" t="s">
        <v>743</v>
      </c>
      <c r="F43" s="393"/>
    </row>
    <row r="44" spans="1:6">
      <c r="A44" s="10" t="s">
        <v>52</v>
      </c>
      <c r="B44" s="10"/>
      <c r="C44" s="20"/>
      <c r="D44" s="10"/>
      <c r="E44" s="11"/>
      <c r="F44" s="10"/>
    </row>
    <row r="45" spans="1:6">
      <c r="A45" s="10"/>
      <c r="B45" s="12" t="s">
        <v>24</v>
      </c>
      <c r="C45" s="21" t="s">
        <v>70</v>
      </c>
      <c r="D45" s="383" t="s">
        <v>53</v>
      </c>
      <c r="E45" s="384"/>
      <c r="F45" s="385"/>
    </row>
    <row r="46" spans="1:6">
      <c r="A46" s="10"/>
      <c r="B46" s="13"/>
      <c r="C46" s="21" t="s">
        <v>70</v>
      </c>
      <c r="D46" s="383" t="s">
        <v>54</v>
      </c>
      <c r="E46" s="384"/>
      <c r="F46" s="385"/>
    </row>
    <row r="47" spans="1:6">
      <c r="A47" s="10"/>
      <c r="B47" s="13"/>
      <c r="C47" s="21"/>
      <c r="D47" s="383" t="s">
        <v>55</v>
      </c>
      <c r="E47" s="384"/>
      <c r="F47" s="385"/>
    </row>
    <row r="48" spans="1:6">
      <c r="A48" s="10"/>
      <c r="B48" s="13"/>
      <c r="C48" s="21" t="s">
        <v>70</v>
      </c>
      <c r="D48" s="383" t="s">
        <v>56</v>
      </c>
      <c r="E48" s="384"/>
      <c r="F48" s="385"/>
    </row>
    <row r="49" spans="1:6">
      <c r="A49" s="10"/>
      <c r="B49" s="13"/>
      <c r="C49" s="21" t="s">
        <v>70</v>
      </c>
      <c r="D49" s="383" t="s">
        <v>57</v>
      </c>
      <c r="E49" s="384"/>
      <c r="F49" s="385"/>
    </row>
    <row r="50" spans="1:6">
      <c r="B50" s="6"/>
      <c r="C50" s="21"/>
      <c r="D50" s="380" t="s">
        <v>58</v>
      </c>
      <c r="E50" s="381"/>
      <c r="F50" s="382"/>
    </row>
    <row r="51" spans="1:6">
      <c r="B51" s="6"/>
      <c r="C51" s="21"/>
      <c r="D51" s="380" t="s">
        <v>59</v>
      </c>
      <c r="E51" s="381"/>
      <c r="F51" s="382"/>
    </row>
    <row r="52" spans="1:6">
      <c r="B52" s="7"/>
      <c r="C52" s="22"/>
      <c r="D52" s="16" t="s">
        <v>32</v>
      </c>
      <c r="E52" s="373" t="s">
        <v>33</v>
      </c>
      <c r="F52" s="374"/>
    </row>
    <row r="53" spans="1:6">
      <c r="A53" s="3" t="s">
        <v>205</v>
      </c>
      <c r="C53" s="23"/>
      <c r="D53" s="8"/>
      <c r="F53" s="8"/>
    </row>
    <row r="54" spans="1:6" ht="24" customHeight="1">
      <c r="B54" s="104" t="s">
        <v>24</v>
      </c>
      <c r="C54" s="21" t="s">
        <v>70</v>
      </c>
      <c r="D54" s="389" t="s">
        <v>61</v>
      </c>
      <c r="E54" s="390"/>
      <c r="F54" s="391"/>
    </row>
    <row r="55" spans="1:6">
      <c r="B55" s="6"/>
      <c r="C55" s="21"/>
      <c r="D55" s="380" t="s">
        <v>62</v>
      </c>
      <c r="E55" s="381"/>
      <c r="F55" s="382"/>
    </row>
    <row r="56" spans="1:6">
      <c r="B56" s="6"/>
      <c r="C56" s="21" t="s">
        <v>70</v>
      </c>
      <c r="D56" s="380" t="s">
        <v>63</v>
      </c>
      <c r="E56" s="381"/>
      <c r="F56" s="382"/>
    </row>
    <row r="57" spans="1:6">
      <c r="B57" s="6"/>
      <c r="C57" s="21"/>
      <c r="D57" s="380" t="s">
        <v>64</v>
      </c>
      <c r="E57" s="381"/>
      <c r="F57" s="382"/>
    </row>
    <row r="58" spans="1:6" ht="14.25" customHeight="1">
      <c r="B58" s="6"/>
      <c r="C58" s="18"/>
      <c r="D58" s="16" t="s">
        <v>32</v>
      </c>
      <c r="E58" s="373" t="s">
        <v>33</v>
      </c>
      <c r="F58" s="374"/>
    </row>
    <row r="59" spans="1:6" ht="14.25" customHeight="1">
      <c r="B59" s="105" t="s">
        <v>65</v>
      </c>
      <c r="C59" s="409" t="s">
        <v>80</v>
      </c>
      <c r="D59" s="410"/>
      <c r="E59" s="410"/>
      <c r="F59" s="411"/>
    </row>
    <row r="60" spans="1:6">
      <c r="A60" s="3" t="s">
        <v>404</v>
      </c>
    </row>
    <row r="61" spans="1:6">
      <c r="B61" s="103" t="s">
        <v>405</v>
      </c>
      <c r="C61" s="405" t="s">
        <v>412</v>
      </c>
      <c r="D61" s="406"/>
      <c r="E61" s="406"/>
      <c r="F61" s="407"/>
    </row>
    <row r="62" spans="1:6" ht="14.25" customHeight="1">
      <c r="A62" s="378" t="s">
        <v>406</v>
      </c>
      <c r="B62" s="379"/>
      <c r="C62" s="405" t="s">
        <v>413</v>
      </c>
      <c r="D62" s="406"/>
      <c r="E62" s="406"/>
      <c r="F62" s="407"/>
    </row>
    <row r="63" spans="1:6" ht="14.25" customHeight="1">
      <c r="A63" s="103"/>
      <c r="B63" s="103"/>
      <c r="C63" s="36"/>
      <c r="D63" s="36"/>
      <c r="E63" s="36"/>
      <c r="F63" s="36"/>
    </row>
    <row r="64" spans="1:6" ht="13.15" customHeight="1">
      <c r="A64" s="3" t="s">
        <v>407</v>
      </c>
    </row>
    <row r="65" spans="1:6">
      <c r="B65" s="103" t="s">
        <v>408</v>
      </c>
      <c r="C65" s="405" t="s">
        <v>414</v>
      </c>
      <c r="D65" s="406"/>
      <c r="E65" s="406"/>
      <c r="F65" s="407"/>
    </row>
    <row r="66" spans="1:6" ht="13.15" customHeight="1">
      <c r="A66" s="3" t="s">
        <v>409</v>
      </c>
      <c r="C66" s="10"/>
      <c r="D66" s="11"/>
      <c r="E66" s="10"/>
      <c r="F66" s="11"/>
    </row>
    <row r="67" spans="1:6" ht="13.5" customHeight="1">
      <c r="B67" s="103" t="s">
        <v>13</v>
      </c>
      <c r="C67" s="405" t="s">
        <v>83</v>
      </c>
      <c r="D67" s="406"/>
      <c r="E67" s="406"/>
      <c r="F67" s="407"/>
    </row>
    <row r="68" spans="1:6" ht="18.75" customHeight="1">
      <c r="A68" s="408" t="s">
        <v>410</v>
      </c>
      <c r="B68" s="408"/>
      <c r="C68" s="21" t="s">
        <v>70</v>
      </c>
      <c r="D68" s="24" t="s">
        <v>66</v>
      </c>
      <c r="E68" s="17"/>
      <c r="F68" s="15" t="s">
        <v>67</v>
      </c>
    </row>
    <row r="69" spans="1:6">
      <c r="A69" s="27" t="s">
        <v>411</v>
      </c>
      <c r="C69" s="10"/>
      <c r="D69" s="10"/>
      <c r="E69" s="10"/>
      <c r="F69" s="10"/>
    </row>
    <row r="70" spans="1:6">
      <c r="A70" s="371" t="s">
        <v>68</v>
      </c>
      <c r="B70" s="372"/>
      <c r="C70" s="405" t="s">
        <v>415</v>
      </c>
      <c r="D70" s="406"/>
      <c r="E70" s="406"/>
      <c r="F70" s="407"/>
    </row>
  </sheetData>
  <mergeCells count="46">
    <mergeCell ref="A27:B28"/>
    <mergeCell ref="D5:D6"/>
    <mergeCell ref="A8:D8"/>
    <mergeCell ref="C10:F10"/>
    <mergeCell ref="C11:F11"/>
    <mergeCell ref="C12:F12"/>
    <mergeCell ref="C13:F13"/>
    <mergeCell ref="C14:F14"/>
    <mergeCell ref="C15:F15"/>
    <mergeCell ref="C16:F16"/>
    <mergeCell ref="A18:D18"/>
    <mergeCell ref="E24:F24"/>
    <mergeCell ref="E43:F43"/>
    <mergeCell ref="E30:F30"/>
    <mergeCell ref="D32:F32"/>
    <mergeCell ref="D33:F33"/>
    <mergeCell ref="D34:F34"/>
    <mergeCell ref="D35:F35"/>
    <mergeCell ref="D36:F36"/>
    <mergeCell ref="D37:F37"/>
    <mergeCell ref="E38:F38"/>
    <mergeCell ref="D40:F40"/>
    <mergeCell ref="D41:F41"/>
    <mergeCell ref="D42:F42"/>
    <mergeCell ref="D57:F57"/>
    <mergeCell ref="D45:F45"/>
    <mergeCell ref="D46:F46"/>
    <mergeCell ref="D47:F47"/>
    <mergeCell ref="D48:F48"/>
    <mergeCell ref="D49:F49"/>
    <mergeCell ref="D50:F50"/>
    <mergeCell ref="D51:F51"/>
    <mergeCell ref="E52:F52"/>
    <mergeCell ref="D54:F54"/>
    <mergeCell ref="D55:F55"/>
    <mergeCell ref="D56:F56"/>
    <mergeCell ref="C67:F67"/>
    <mergeCell ref="A68:B68"/>
    <mergeCell ref="A70:B70"/>
    <mergeCell ref="C70:F70"/>
    <mergeCell ref="E58:F58"/>
    <mergeCell ref="C59:F59"/>
    <mergeCell ref="C61:F61"/>
    <mergeCell ref="A62:B62"/>
    <mergeCell ref="C62:F62"/>
    <mergeCell ref="C65:F65"/>
  </mergeCells>
  <phoneticPr fontId="1"/>
  <pageMargins left="0.7" right="0.7" top="0.75" bottom="0.75" header="0.3" footer="0.3"/>
  <pageSetup paperSize="9" scale="69" fitToHeight="0"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xr:uid="{80EC5DB9-8110-4AEC-BAF7-E38D77B835FC}">
          <x14:formula1>
            <xm:f>'データセット (2)'!$P$2</xm:f>
          </x14:formula1>
          <xm:sqref>C65:F65</xm:sqref>
        </x14:dataValidation>
        <x14:dataValidation type="list" allowBlank="1" showInputMessage="1" showErrorMessage="1" xr:uid="{53F407D6-C903-4840-B6E4-269FB991E747}">
          <x14:formula1>
            <xm:f>'データセット (2)'!$F$2:$F$45</xm:f>
          </x14:formula1>
          <xm:sqref>C61:F61</xm:sqref>
        </x14:dataValidation>
        <x14:dataValidation type="list" allowBlank="1" showInputMessage="1" showErrorMessage="1" xr:uid="{E0C52F43-2C7E-4A62-AD96-35B1487E28E6}">
          <x14:formula1>
            <xm:f>'データセット (2)'!$G$9:$G$11</xm:f>
          </x14:formula1>
          <xm:sqref>C62:F62</xm:sqref>
        </x14:dataValidation>
        <x14:dataValidation type="list" allowBlank="1" showInputMessage="1" showErrorMessage="1" xr:uid="{C79314DE-CEF3-4D3D-B571-9F9314802312}">
          <x14:formula1>
            <xm:f>'データセット (2)'!$C$2:$C$41</xm:f>
          </x14:formula1>
          <xm:sqref>C14</xm:sqref>
        </x14:dataValidation>
        <x14:dataValidation type="list" allowBlank="1" showInputMessage="1" showErrorMessage="1" xr:uid="{8B4847DD-CCAE-4E6B-8B97-4290784BEA51}">
          <x14:formula1>
            <xm:f>'データセット (2)'!$M$2:$M$3</xm:f>
          </x14:formula1>
          <xm:sqref>C67:F67</xm:sqref>
        </x14:dataValidation>
        <x14:dataValidation type="list" allowBlank="1" showInputMessage="1" showErrorMessage="1" xr:uid="{38BB2A2E-D706-4B1B-A632-60C9719F2253}">
          <x14:formula1>
            <xm:f>'データセット (2)'!$N$6:$N$17</xm:f>
          </x14:formula1>
          <xm:sqref>C59:F59</xm:sqref>
        </x14:dataValidation>
        <x14:dataValidation type="list" allowBlank="1" showInputMessage="1" showErrorMessage="1" xr:uid="{054636B3-6ADF-4EE4-8754-9811EE1883AE}">
          <x14:formula1>
            <xm:f>'データセット (2)'!$B$5:$B$7</xm:f>
          </x14:formula1>
          <xm:sqref>C26:C30 E26:E29</xm:sqref>
        </x14:dataValidation>
        <x14:dataValidation type="list" allowBlank="1" showInputMessage="1" showErrorMessage="1" xr:uid="{41359E59-B65A-4C09-B088-50D4FBF4FD16}">
          <x14:formula1>
            <xm:f>'データセット (2)'!$G$2:$G$3</xm:f>
          </x14:formula1>
          <xm:sqref>C70:F70</xm:sqref>
        </x14:dataValidation>
        <x14:dataValidation type="list" allowBlank="1" showInputMessage="1" showErrorMessage="1" xr:uid="{8A5F2B30-521F-4544-8098-D51606063CF7}">
          <x14:formula1>
            <xm:f>'データセット (2)'!$A$2:$A$48</xm:f>
          </x14:formula1>
          <xm:sqref>C12</xm:sqref>
        </x14:dataValidation>
        <x14:dataValidation type="list" allowBlank="1" showInputMessage="1" showErrorMessage="1" xr:uid="{B5A7994C-A253-4AA7-AE3C-AB8842637A99}">
          <x14:formula1>
            <xm:f>'データセット (2)'!$B$2:$B$3</xm:f>
          </x14:formula1>
          <xm:sqref>C20:C24 C45:C52 C54:C58 A5:A6 E40:E42 C32:C38 E54:E57 E45:E51 C40:C43 E20:E23 E68 C68</xm:sqref>
        </x14:dataValidation>
        <x14:dataValidation type="list" allowBlank="1" showInputMessage="1" showErrorMessage="1" xr:uid="{9D5677A1-B742-4A5E-A066-67E229225364}">
          <x14:formula1>
            <xm:f>'データセット (2)'!$D$2:$D$5</xm:f>
          </x14:formula1>
          <xm:sqref>C16</xm:sqref>
        </x14:dataValidation>
        <x14:dataValidation type="list" allowBlank="1" showInputMessage="1" showErrorMessage="1" xr:uid="{9C8CC3E6-1094-438C-8087-A8DD7749FE77}">
          <x14:formula1>
            <xm:f>'データセット (2)'!$E$2:$E$12</xm:f>
          </x14:formula1>
          <xm:sqref>C15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5F7E1-5818-4672-85BD-ADFB7FBE9BA0}">
  <sheetPr>
    <tabColor theme="8" tint="0.59999389629810485"/>
    <pageSetUpPr fitToPage="1"/>
  </sheetPr>
  <dimension ref="A1:CJ77"/>
  <sheetViews>
    <sheetView view="pageBreakPreview" zoomScaleNormal="90" zoomScaleSheetLayoutView="100" workbookViewId="0">
      <selection activeCell="N29" sqref="N29:AG29"/>
    </sheetView>
  </sheetViews>
  <sheetFormatPr defaultColWidth="2.75" defaultRowHeight="18" customHeight="1"/>
  <cols>
    <col min="1" max="22" width="2.75" style="44"/>
    <col min="23" max="23" width="2.75" style="44" customWidth="1"/>
    <col min="24" max="24" width="0.25" style="44" customWidth="1"/>
    <col min="25" max="30" width="2.75" style="44"/>
    <col min="31" max="33" width="2.75" style="44" customWidth="1"/>
    <col min="34" max="50" width="2.75" style="44"/>
    <col min="51" max="70" width="2.75" style="109"/>
    <col min="71" max="16384" width="2.75" style="44"/>
  </cols>
  <sheetData>
    <row r="1" spans="1:86" ht="18" customHeight="1">
      <c r="A1" s="44" t="s">
        <v>650</v>
      </c>
    </row>
    <row r="2" spans="1:86" ht="34.5" customHeight="1">
      <c r="A2" s="481" t="s">
        <v>633</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57" t="s">
        <v>620</v>
      </c>
      <c r="AI2" s="57"/>
      <c r="AJ2" s="57"/>
      <c r="AK2" s="57"/>
      <c r="AL2" s="57"/>
      <c r="AM2" s="57"/>
    </row>
    <row r="4" spans="1:86" ht="24" customHeight="1">
      <c r="A4" s="482" t="s">
        <v>269</v>
      </c>
      <c r="B4" s="482"/>
      <c r="C4" s="482"/>
      <c r="D4" s="482"/>
      <c r="E4" s="482"/>
      <c r="F4" s="58" t="s">
        <v>270</v>
      </c>
      <c r="G4" s="483">
        <f>'（様式第1号）交付申請書'!$X$9</f>
        <v>0</v>
      </c>
      <c r="H4" s="483"/>
      <c r="I4" s="483"/>
      <c r="J4" s="483"/>
      <c r="K4" s="483"/>
      <c r="L4" s="483"/>
      <c r="M4" s="483"/>
      <c r="N4" s="483"/>
      <c r="O4" s="483"/>
      <c r="P4" s="483"/>
      <c r="Q4" s="483"/>
      <c r="R4" s="483"/>
    </row>
    <row r="5" spans="1:86" ht="24" customHeight="1">
      <c r="A5" s="484" t="s">
        <v>271</v>
      </c>
      <c r="B5" s="484"/>
      <c r="C5" s="484"/>
      <c r="D5" s="484"/>
      <c r="E5" s="484"/>
      <c r="F5" s="59" t="s">
        <v>270</v>
      </c>
      <c r="G5" s="468"/>
      <c r="H5" s="468"/>
      <c r="I5" s="468"/>
      <c r="J5" s="468"/>
      <c r="K5" s="468"/>
      <c r="L5" s="468"/>
      <c r="M5" s="468"/>
      <c r="N5" s="468"/>
      <c r="O5" s="468"/>
      <c r="P5" s="468"/>
      <c r="Q5" s="468"/>
      <c r="R5" s="468"/>
    </row>
    <row r="6" spans="1:86" ht="24" customHeight="1">
      <c r="A6" s="467" t="s">
        <v>272</v>
      </c>
      <c r="B6" s="467"/>
      <c r="C6" s="467"/>
      <c r="D6" s="467"/>
      <c r="E6" s="467"/>
      <c r="F6" s="59" t="s">
        <v>270</v>
      </c>
      <c r="G6" s="468"/>
      <c r="H6" s="468"/>
      <c r="I6" s="468"/>
      <c r="J6" s="468"/>
      <c r="K6" s="468"/>
      <c r="L6" s="468"/>
      <c r="M6" s="468"/>
      <c r="N6" s="468"/>
      <c r="O6" s="468"/>
      <c r="P6" s="468"/>
      <c r="Q6" s="468"/>
      <c r="R6" s="468"/>
    </row>
    <row r="7" spans="1:86" ht="24" customHeight="1">
      <c r="A7" s="484" t="s">
        <v>273</v>
      </c>
      <c r="B7" s="484"/>
      <c r="C7" s="484"/>
      <c r="D7" s="484"/>
      <c r="E7" s="484"/>
      <c r="F7" s="59" t="s">
        <v>270</v>
      </c>
      <c r="G7" s="483"/>
      <c r="H7" s="483"/>
      <c r="I7" s="483"/>
      <c r="J7" s="483"/>
      <c r="K7" s="483"/>
      <c r="L7" s="483"/>
      <c r="M7" s="483"/>
      <c r="N7" s="483"/>
      <c r="O7" s="483"/>
      <c r="P7" s="483"/>
      <c r="Q7" s="483"/>
      <c r="R7" s="483"/>
      <c r="S7" s="483"/>
      <c r="T7" s="483"/>
      <c r="U7" s="483"/>
      <c r="V7" s="483"/>
      <c r="W7" s="483"/>
      <c r="X7" s="483"/>
      <c r="Y7" s="483"/>
      <c r="Z7" s="483"/>
      <c r="AA7" s="483"/>
      <c r="AB7" s="483"/>
      <c r="AC7" s="483"/>
      <c r="AD7" s="483"/>
      <c r="AE7" s="483"/>
      <c r="AF7" s="483"/>
      <c r="AG7" s="483"/>
      <c r="CB7" s="44" t="s">
        <v>364</v>
      </c>
      <c r="CH7" s="44" t="s">
        <v>594</v>
      </c>
    </row>
    <row r="8" spans="1:86" ht="18" customHeight="1">
      <c r="A8" s="350"/>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CH8" s="44" t="s">
        <v>595</v>
      </c>
    </row>
    <row r="9" spans="1:86" ht="18" customHeight="1">
      <c r="A9" s="462" t="s">
        <v>662</v>
      </c>
      <c r="B9" s="462"/>
      <c r="C9" s="462"/>
      <c r="D9" s="462"/>
      <c r="E9" s="462"/>
      <c r="F9" s="462"/>
      <c r="G9" s="462"/>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row>
    <row r="10" spans="1:86" s="64" customFormat="1" ht="38" customHeight="1">
      <c r="A10" s="478" t="s">
        <v>663</v>
      </c>
      <c r="B10" s="479"/>
      <c r="C10" s="479"/>
      <c r="D10" s="479"/>
      <c r="E10" s="480"/>
      <c r="F10" s="475" t="s">
        <v>607</v>
      </c>
      <c r="G10" s="477"/>
      <c r="H10" s="472"/>
      <c r="I10" s="472"/>
      <c r="J10" s="474" t="s">
        <v>608</v>
      </c>
      <c r="K10" s="474"/>
      <c r="L10" s="472"/>
      <c r="M10" s="472"/>
      <c r="N10" s="473" t="s">
        <v>609</v>
      </c>
      <c r="O10" s="473"/>
      <c r="P10" s="472"/>
      <c r="Q10" s="472"/>
      <c r="R10" s="474" t="s">
        <v>610</v>
      </c>
      <c r="S10" s="474"/>
      <c r="T10" s="472"/>
      <c r="U10" s="472"/>
      <c r="V10" s="475" t="s">
        <v>664</v>
      </c>
      <c r="W10" s="476"/>
      <c r="X10" s="476"/>
      <c r="Y10" s="476"/>
      <c r="Z10" s="476"/>
      <c r="AA10" s="476"/>
      <c r="AB10" s="476"/>
      <c r="AC10" s="477"/>
      <c r="AD10" s="472"/>
      <c r="AE10" s="472"/>
      <c r="AF10" s="472"/>
      <c r="AG10" s="472"/>
      <c r="AH10" s="62" t="s">
        <v>683</v>
      </c>
      <c r="AI10" s="62"/>
      <c r="AJ10" s="62"/>
      <c r="AK10" s="62"/>
      <c r="AL10" s="62"/>
      <c r="AM10" s="62"/>
      <c r="AN10" s="62"/>
      <c r="AO10" s="62"/>
      <c r="AP10" s="62"/>
      <c r="AQ10" s="62"/>
      <c r="AR10" s="63"/>
      <c r="BU10" s="64" t="s">
        <v>581</v>
      </c>
    </row>
    <row r="11" spans="1:86" s="64" customFormat="1" ht="22.5" customHeight="1">
      <c r="A11" s="462" t="s">
        <v>603</v>
      </c>
      <c r="B11" s="462"/>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62"/>
      <c r="AI11" s="62"/>
      <c r="AJ11" s="62"/>
      <c r="AK11" s="62"/>
      <c r="AL11" s="62"/>
      <c r="AM11" s="62"/>
      <c r="AN11" s="62"/>
      <c r="AO11" s="62"/>
      <c r="AP11" s="62"/>
      <c r="AQ11" s="62"/>
      <c r="AR11" s="63"/>
      <c r="BU11" s="64" t="s">
        <v>582</v>
      </c>
    </row>
    <row r="12" spans="1:86" s="64" customFormat="1" ht="24.5" customHeight="1">
      <c r="A12" s="485" t="s">
        <v>579</v>
      </c>
      <c r="B12" s="485"/>
      <c r="C12" s="485"/>
      <c r="D12" s="485"/>
      <c r="E12" s="485"/>
      <c r="F12" s="485"/>
      <c r="G12" s="485"/>
      <c r="H12" s="485"/>
      <c r="I12" s="485"/>
      <c r="J12" s="485" t="s">
        <v>580</v>
      </c>
      <c r="K12" s="485"/>
      <c r="L12" s="485"/>
      <c r="M12" s="485"/>
      <c r="N12" s="485"/>
      <c r="O12" s="485"/>
      <c r="P12" s="485"/>
      <c r="Q12" s="485"/>
      <c r="R12" s="485"/>
      <c r="S12" s="485"/>
      <c r="T12" s="485"/>
      <c r="U12" s="485"/>
      <c r="V12" s="485"/>
      <c r="W12" s="485"/>
      <c r="X12" s="486" t="s">
        <v>274</v>
      </c>
      <c r="Y12" s="487"/>
      <c r="Z12" s="487"/>
      <c r="AA12" s="487"/>
      <c r="AB12" s="487"/>
      <c r="AC12" s="487"/>
      <c r="AD12" s="487"/>
      <c r="AE12" s="487"/>
      <c r="AF12" s="487"/>
      <c r="AG12" s="488"/>
      <c r="AH12" s="62"/>
      <c r="AI12" s="62"/>
      <c r="AJ12" s="62"/>
      <c r="AK12" s="62"/>
      <c r="AL12" s="62"/>
      <c r="AM12" s="62"/>
      <c r="AN12" s="62"/>
      <c r="AO12" s="62"/>
      <c r="AP12" s="62"/>
      <c r="AQ12" s="62"/>
      <c r="AR12" s="63"/>
      <c r="BU12" s="64" t="s">
        <v>583</v>
      </c>
    </row>
    <row r="13" spans="1:86" s="64" customFormat="1" ht="38.15" customHeight="1">
      <c r="A13" s="469"/>
      <c r="B13" s="470"/>
      <c r="C13" s="470"/>
      <c r="D13" s="470"/>
      <c r="E13" s="470"/>
      <c r="F13" s="470"/>
      <c r="G13" s="470"/>
      <c r="H13" s="470"/>
      <c r="I13" s="471"/>
      <c r="J13" s="469"/>
      <c r="K13" s="470"/>
      <c r="L13" s="470"/>
      <c r="M13" s="470"/>
      <c r="N13" s="470"/>
      <c r="O13" s="470"/>
      <c r="P13" s="470"/>
      <c r="Q13" s="470"/>
      <c r="R13" s="470"/>
      <c r="S13" s="470"/>
      <c r="T13" s="470"/>
      <c r="U13" s="470"/>
      <c r="V13" s="470"/>
      <c r="W13" s="471"/>
      <c r="X13" s="469" t="s">
        <v>349</v>
      </c>
      <c r="Y13" s="470"/>
      <c r="Z13" s="470"/>
      <c r="AA13" s="470"/>
      <c r="AB13" s="470"/>
      <c r="AC13" s="470"/>
      <c r="AD13" s="470"/>
      <c r="AE13" s="470"/>
      <c r="AF13" s="470"/>
      <c r="AG13" s="471"/>
      <c r="AH13" s="62"/>
      <c r="AI13" s="62"/>
      <c r="AJ13" s="62"/>
      <c r="AK13" s="62"/>
      <c r="AL13" s="62"/>
      <c r="AM13" s="62"/>
      <c r="AN13" s="62"/>
      <c r="AO13" s="62"/>
      <c r="AP13" s="62"/>
      <c r="AQ13" s="62"/>
      <c r="AR13" s="63"/>
      <c r="BU13" s="44" t="s">
        <v>584</v>
      </c>
    </row>
    <row r="14" spans="1:86" s="64" customFormat="1" ht="21" customHeight="1">
      <c r="A14" s="440" t="s">
        <v>275</v>
      </c>
      <c r="B14" s="440"/>
      <c r="C14" s="440"/>
      <c r="D14" s="440"/>
      <c r="E14" s="440"/>
      <c r="F14" s="440"/>
      <c r="G14" s="440"/>
      <c r="H14" s="440"/>
      <c r="I14" s="440"/>
      <c r="J14" s="440" t="s">
        <v>285</v>
      </c>
      <c r="K14" s="440"/>
      <c r="L14" s="440"/>
      <c r="M14" s="440"/>
      <c r="N14" s="440"/>
      <c r="O14" s="440"/>
      <c r="P14" s="440"/>
      <c r="Q14" s="440" t="s">
        <v>286</v>
      </c>
      <c r="R14" s="440"/>
      <c r="S14" s="440"/>
      <c r="T14" s="440"/>
      <c r="U14" s="440"/>
      <c r="V14" s="440"/>
      <c r="W14" s="440"/>
      <c r="X14" s="441" t="s">
        <v>276</v>
      </c>
      <c r="Y14" s="442"/>
      <c r="Z14" s="442"/>
      <c r="AA14" s="442"/>
      <c r="AB14" s="442"/>
      <c r="AC14" s="442"/>
      <c r="AD14" s="442"/>
      <c r="AE14" s="442"/>
      <c r="AF14" s="442"/>
      <c r="AG14" s="443"/>
      <c r="AH14" s="62"/>
      <c r="AI14" s="62"/>
      <c r="AJ14" s="62"/>
      <c r="AK14" s="62"/>
      <c r="AL14" s="62"/>
      <c r="AM14" s="62"/>
      <c r="AN14" s="62"/>
      <c r="AO14" s="62"/>
      <c r="AP14" s="62"/>
      <c r="AQ14" s="62"/>
      <c r="AR14" s="63"/>
      <c r="BU14" s="64" t="s">
        <v>585</v>
      </c>
    </row>
    <row r="15" spans="1:86" s="64" customFormat="1" ht="45" customHeight="1">
      <c r="A15" s="444"/>
      <c r="B15" s="444"/>
      <c r="C15" s="444"/>
      <c r="D15" s="444"/>
      <c r="E15" s="444"/>
      <c r="F15" s="444"/>
      <c r="G15" s="444"/>
      <c r="H15" s="444"/>
      <c r="I15" s="444"/>
      <c r="J15" s="445" t="s">
        <v>684</v>
      </c>
      <c r="K15" s="445"/>
      <c r="L15" s="445"/>
      <c r="M15" s="445"/>
      <c r="N15" s="445"/>
      <c r="O15" s="445"/>
      <c r="P15" s="445"/>
      <c r="Q15" s="445" t="s">
        <v>684</v>
      </c>
      <c r="R15" s="445"/>
      <c r="S15" s="445"/>
      <c r="T15" s="445"/>
      <c r="U15" s="445"/>
      <c r="V15" s="445"/>
      <c r="W15" s="445"/>
      <c r="X15" s="446" t="s">
        <v>685</v>
      </c>
      <c r="Y15" s="446"/>
      <c r="Z15" s="446"/>
      <c r="AA15" s="446"/>
      <c r="AB15" s="446"/>
      <c r="AC15" s="446"/>
      <c r="AD15" s="446"/>
      <c r="AE15" s="446"/>
      <c r="AF15" s="446"/>
      <c r="AG15" s="446"/>
      <c r="AH15" s="62"/>
      <c r="AI15" s="62"/>
      <c r="AJ15" s="62"/>
      <c r="AK15" s="62"/>
      <c r="AL15" s="62"/>
      <c r="AM15" s="62"/>
      <c r="AN15" s="62"/>
      <c r="AO15" s="62"/>
      <c r="AP15" s="62"/>
      <c r="AQ15" s="62"/>
      <c r="AR15" s="63"/>
      <c r="BU15" s="64" t="s">
        <v>586</v>
      </c>
    </row>
    <row r="16" spans="1:86" s="64" customFormat="1" ht="21" customHeight="1">
      <c r="A16" s="485" t="s">
        <v>579</v>
      </c>
      <c r="B16" s="485"/>
      <c r="C16" s="485"/>
      <c r="D16" s="485"/>
      <c r="E16" s="485"/>
      <c r="F16" s="485"/>
      <c r="G16" s="485"/>
      <c r="H16" s="485"/>
      <c r="I16" s="485"/>
      <c r="J16" s="485" t="s">
        <v>580</v>
      </c>
      <c r="K16" s="485"/>
      <c r="L16" s="485"/>
      <c r="M16" s="485"/>
      <c r="N16" s="485"/>
      <c r="O16" s="485"/>
      <c r="P16" s="485"/>
      <c r="Q16" s="485"/>
      <c r="R16" s="485"/>
      <c r="S16" s="485"/>
      <c r="T16" s="485"/>
      <c r="U16" s="485"/>
      <c r="V16" s="485"/>
      <c r="W16" s="485"/>
      <c r="X16" s="486" t="s">
        <v>274</v>
      </c>
      <c r="Y16" s="487"/>
      <c r="Z16" s="487"/>
      <c r="AA16" s="487"/>
      <c r="AB16" s="487"/>
      <c r="AC16" s="487"/>
      <c r="AD16" s="487"/>
      <c r="AE16" s="487"/>
      <c r="AF16" s="487"/>
      <c r="AG16" s="488"/>
      <c r="AH16" s="62"/>
      <c r="AI16" s="62"/>
      <c r="AJ16" s="62"/>
      <c r="AK16" s="62"/>
      <c r="AL16" s="62"/>
      <c r="AM16" s="62"/>
      <c r="AN16" s="62"/>
      <c r="AO16" s="62"/>
      <c r="AP16" s="62"/>
      <c r="AQ16" s="62"/>
      <c r="AR16" s="63"/>
      <c r="BU16" s="64" t="s">
        <v>587</v>
      </c>
    </row>
    <row r="17" spans="1:88" ht="39" customHeight="1">
      <c r="A17" s="469"/>
      <c r="B17" s="470"/>
      <c r="C17" s="470"/>
      <c r="D17" s="470"/>
      <c r="E17" s="470"/>
      <c r="F17" s="470"/>
      <c r="G17" s="470"/>
      <c r="H17" s="470"/>
      <c r="I17" s="471"/>
      <c r="J17" s="469"/>
      <c r="K17" s="470"/>
      <c r="L17" s="470"/>
      <c r="M17" s="470"/>
      <c r="N17" s="470"/>
      <c r="O17" s="470"/>
      <c r="P17" s="470"/>
      <c r="Q17" s="470"/>
      <c r="R17" s="470"/>
      <c r="S17" s="470"/>
      <c r="T17" s="470"/>
      <c r="U17" s="470"/>
      <c r="V17" s="470"/>
      <c r="W17" s="471"/>
      <c r="X17" s="469" t="s">
        <v>349</v>
      </c>
      <c r="Y17" s="470"/>
      <c r="Z17" s="470"/>
      <c r="AA17" s="470"/>
      <c r="AB17" s="470"/>
      <c r="AC17" s="470"/>
      <c r="AD17" s="470"/>
      <c r="AE17" s="470"/>
      <c r="AF17" s="470"/>
      <c r="AG17" s="471"/>
      <c r="AH17" s="44" t="s">
        <v>670</v>
      </c>
      <c r="BU17" s="64" t="s">
        <v>588</v>
      </c>
    </row>
    <row r="18" spans="1:88" s="64" customFormat="1" ht="21" customHeight="1">
      <c r="A18" s="440" t="s">
        <v>275</v>
      </c>
      <c r="B18" s="440"/>
      <c r="C18" s="440"/>
      <c r="D18" s="440"/>
      <c r="E18" s="440"/>
      <c r="F18" s="440"/>
      <c r="G18" s="440"/>
      <c r="H18" s="440"/>
      <c r="I18" s="440"/>
      <c r="J18" s="440" t="s">
        <v>285</v>
      </c>
      <c r="K18" s="440"/>
      <c r="L18" s="440"/>
      <c r="M18" s="440"/>
      <c r="N18" s="440"/>
      <c r="O18" s="440"/>
      <c r="P18" s="440"/>
      <c r="Q18" s="440" t="s">
        <v>286</v>
      </c>
      <c r="R18" s="440"/>
      <c r="S18" s="440"/>
      <c r="T18" s="440"/>
      <c r="U18" s="440"/>
      <c r="V18" s="440"/>
      <c r="W18" s="440"/>
      <c r="X18" s="441" t="s">
        <v>276</v>
      </c>
      <c r="Y18" s="442"/>
      <c r="Z18" s="442"/>
      <c r="AA18" s="442"/>
      <c r="AB18" s="442"/>
      <c r="AC18" s="442"/>
      <c r="AD18" s="442"/>
      <c r="AE18" s="442"/>
      <c r="AF18" s="442"/>
      <c r="AG18" s="443"/>
      <c r="AH18" s="62"/>
      <c r="AI18" s="62"/>
      <c r="AJ18" s="62"/>
      <c r="AK18" s="62"/>
      <c r="AL18" s="62"/>
      <c r="AM18" s="62"/>
      <c r="AN18" s="62"/>
      <c r="AO18" s="62"/>
      <c r="AP18" s="62"/>
      <c r="AQ18" s="62"/>
      <c r="AR18" s="63"/>
      <c r="BU18" s="64" t="s">
        <v>589</v>
      </c>
    </row>
    <row r="19" spans="1:88" s="64" customFormat="1" ht="47.5" customHeight="1">
      <c r="A19" s="444"/>
      <c r="B19" s="444"/>
      <c r="C19" s="444"/>
      <c r="D19" s="444"/>
      <c r="E19" s="444"/>
      <c r="F19" s="444"/>
      <c r="G19" s="444"/>
      <c r="H19" s="444"/>
      <c r="I19" s="444"/>
      <c r="J19" s="445" t="s">
        <v>684</v>
      </c>
      <c r="K19" s="445"/>
      <c r="L19" s="445"/>
      <c r="M19" s="445"/>
      <c r="N19" s="445"/>
      <c r="O19" s="445"/>
      <c r="P19" s="445"/>
      <c r="Q19" s="445" t="s">
        <v>684</v>
      </c>
      <c r="R19" s="445"/>
      <c r="S19" s="445"/>
      <c r="T19" s="445"/>
      <c r="U19" s="445"/>
      <c r="V19" s="445"/>
      <c r="W19" s="445"/>
      <c r="X19" s="446" t="s">
        <v>685</v>
      </c>
      <c r="Y19" s="446"/>
      <c r="Z19" s="446"/>
      <c r="AA19" s="446"/>
      <c r="AB19" s="446"/>
      <c r="AC19" s="446"/>
      <c r="AD19" s="446"/>
      <c r="AE19" s="446"/>
      <c r="AF19" s="446"/>
      <c r="AG19" s="446"/>
      <c r="AH19" s="62"/>
      <c r="AI19" s="62"/>
      <c r="AJ19" s="62"/>
      <c r="AK19" s="62"/>
      <c r="AL19" s="62"/>
      <c r="AM19" s="62"/>
      <c r="AN19" s="62"/>
      <c r="AO19" s="62"/>
      <c r="AP19" s="62"/>
      <c r="AQ19" s="62"/>
      <c r="AR19" s="63"/>
      <c r="BU19" s="64" t="s">
        <v>279</v>
      </c>
    </row>
    <row r="20" spans="1:88" s="64" customFormat="1" ht="25" customHeight="1">
      <c r="A20" s="490" t="s">
        <v>597</v>
      </c>
      <c r="B20" s="491"/>
      <c r="C20" s="491"/>
      <c r="D20" s="491"/>
      <c r="E20" s="491"/>
      <c r="F20" s="491"/>
      <c r="G20" s="491"/>
      <c r="H20" s="491"/>
      <c r="I20" s="491"/>
      <c r="J20" s="491"/>
      <c r="K20" s="491"/>
      <c r="L20" s="492"/>
      <c r="M20" s="493" t="s">
        <v>598</v>
      </c>
      <c r="N20" s="494"/>
      <c r="O20" s="494"/>
      <c r="P20" s="494"/>
      <c r="Q20" s="494"/>
      <c r="R20" s="494"/>
      <c r="S20" s="494"/>
      <c r="T20" s="494"/>
      <c r="U20" s="494"/>
      <c r="V20" s="494"/>
      <c r="W20" s="494"/>
      <c r="X20" s="489"/>
      <c r="Y20" s="446"/>
      <c r="Z20" s="446"/>
      <c r="AA20" s="446"/>
      <c r="AB20" s="446"/>
      <c r="AC20" s="446"/>
      <c r="AD20" s="446"/>
      <c r="AE20" s="446"/>
      <c r="AF20" s="446"/>
      <c r="AG20" s="446"/>
      <c r="AH20" s="62" t="s">
        <v>596</v>
      </c>
      <c r="AI20" s="62"/>
      <c r="AJ20" s="62"/>
      <c r="AK20" s="62"/>
      <c r="AL20" s="62"/>
      <c r="AM20" s="62"/>
      <c r="AN20" s="62"/>
      <c r="AO20" s="62"/>
      <c r="AP20" s="62"/>
      <c r="AQ20" s="62"/>
      <c r="AR20" s="63"/>
    </row>
    <row r="21" spans="1:88" s="64" customFormat="1" ht="21" customHeight="1">
      <c r="A21" s="505" t="s">
        <v>604</v>
      </c>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7"/>
      <c r="AH21" s="62"/>
      <c r="AI21" s="62"/>
      <c r="AJ21" s="62"/>
      <c r="AK21" s="62"/>
      <c r="AL21" s="62"/>
      <c r="AM21" s="62"/>
      <c r="AN21" s="62"/>
      <c r="AO21" s="62"/>
      <c r="AP21" s="62"/>
      <c r="AQ21" s="62"/>
      <c r="AR21" s="63"/>
    </row>
    <row r="22" spans="1:88" s="64" customFormat="1" ht="38.15" customHeight="1">
      <c r="A22" s="450"/>
      <c r="B22" s="451"/>
      <c r="C22" s="447" t="s">
        <v>395</v>
      </c>
      <c r="D22" s="448"/>
      <c r="E22" s="448"/>
      <c r="F22" s="448"/>
      <c r="G22" s="448"/>
      <c r="H22" s="448"/>
      <c r="I22" s="448"/>
      <c r="J22" s="448"/>
      <c r="K22" s="449"/>
      <c r="L22" s="450"/>
      <c r="M22" s="451"/>
      <c r="N22" s="447" t="s">
        <v>599</v>
      </c>
      <c r="O22" s="448"/>
      <c r="P22" s="448"/>
      <c r="Q22" s="448"/>
      <c r="R22" s="448"/>
      <c r="S22" s="448"/>
      <c r="T22" s="448"/>
      <c r="U22" s="449"/>
      <c r="V22" s="450"/>
      <c r="W22" s="451"/>
      <c r="X22" s="194" t="s">
        <v>600</v>
      </c>
      <c r="Y22" s="195"/>
      <c r="Z22" s="193"/>
      <c r="AA22" s="193"/>
      <c r="AB22" s="193"/>
      <c r="AC22" s="193"/>
      <c r="AD22" s="193"/>
      <c r="AE22" s="193"/>
      <c r="AF22" s="193"/>
      <c r="AG22" s="196"/>
      <c r="AH22" s="62"/>
      <c r="AI22" s="62"/>
      <c r="AJ22" s="62"/>
      <c r="AK22" s="62"/>
      <c r="AL22" s="62"/>
      <c r="AM22" s="62"/>
      <c r="AN22" s="62"/>
      <c r="AO22" s="62"/>
      <c r="AP22" s="62"/>
      <c r="AQ22" s="62"/>
      <c r="AR22" s="63"/>
    </row>
    <row r="23" spans="1:88" s="64" customFormat="1" ht="26.5" customHeight="1">
      <c r="A23" s="497" t="s">
        <v>287</v>
      </c>
      <c r="B23" s="497"/>
      <c r="C23" s="497"/>
      <c r="D23" s="497"/>
      <c r="E23" s="497"/>
      <c r="F23" s="497"/>
      <c r="G23" s="497"/>
      <c r="H23" s="497"/>
      <c r="I23" s="497"/>
      <c r="J23" s="497"/>
      <c r="K23" s="497"/>
      <c r="L23" s="447" t="s">
        <v>601</v>
      </c>
      <c r="M23" s="448"/>
      <c r="N23" s="448"/>
      <c r="O23" s="448"/>
      <c r="P23" s="448"/>
      <c r="Q23" s="448"/>
      <c r="R23" s="448"/>
      <c r="S23" s="448"/>
      <c r="T23" s="448"/>
      <c r="U23" s="449"/>
      <c r="V23" s="500" t="s">
        <v>602</v>
      </c>
      <c r="W23" s="501"/>
      <c r="X23" s="501"/>
      <c r="Y23" s="501"/>
      <c r="Z23" s="501"/>
      <c r="AA23" s="501"/>
      <c r="AB23" s="501"/>
      <c r="AC23" s="501"/>
      <c r="AD23" s="501"/>
      <c r="AE23" s="501"/>
      <c r="AF23" s="501"/>
      <c r="AG23" s="502"/>
      <c r="AH23" s="62"/>
      <c r="AI23" s="62"/>
      <c r="AJ23" s="62"/>
      <c r="AK23" s="62"/>
      <c r="AL23" s="62"/>
      <c r="AM23" s="62"/>
      <c r="AN23" s="62"/>
      <c r="AO23" s="62"/>
      <c r="AP23" s="62"/>
      <c r="AQ23" s="62"/>
      <c r="AR23" s="63"/>
    </row>
    <row r="24" spans="1:88" s="64" customFormat="1" ht="39.5" customHeight="1">
      <c r="A24" s="446" t="s">
        <v>685</v>
      </c>
      <c r="B24" s="446"/>
      <c r="C24" s="446"/>
      <c r="D24" s="446"/>
      <c r="E24" s="446"/>
      <c r="F24" s="446"/>
      <c r="G24" s="446"/>
      <c r="H24" s="446"/>
      <c r="I24" s="446"/>
      <c r="J24" s="446"/>
      <c r="K24" s="446"/>
      <c r="L24" s="498" t="s">
        <v>755</v>
      </c>
      <c r="M24" s="499"/>
      <c r="N24" s="499"/>
      <c r="O24" s="499"/>
      <c r="P24" s="499"/>
      <c r="Q24" s="499"/>
      <c r="R24" s="499"/>
      <c r="S24" s="499"/>
      <c r="T24" s="499"/>
      <c r="U24" s="489"/>
      <c r="V24" s="503" t="s">
        <v>686</v>
      </c>
      <c r="W24" s="503"/>
      <c r="X24" s="503"/>
      <c r="Y24" s="503"/>
      <c r="Z24" s="503"/>
      <c r="AA24" s="503"/>
      <c r="AB24" s="503"/>
      <c r="AC24" s="503"/>
      <c r="AD24" s="503"/>
      <c r="AE24" s="503"/>
      <c r="AF24" s="503"/>
      <c r="AG24" s="503"/>
      <c r="AH24" s="62"/>
      <c r="AI24" s="62"/>
      <c r="AJ24" s="62"/>
      <c r="AK24" s="62"/>
      <c r="AL24" s="62"/>
      <c r="AM24" s="62"/>
      <c r="AN24" s="62"/>
      <c r="AO24" s="62"/>
      <c r="AP24" s="62"/>
      <c r="AQ24" s="62"/>
      <c r="AR24" s="63"/>
      <c r="BU24" s="44"/>
    </row>
    <row r="25" spans="1:88" s="64" customFormat="1" ht="30.5" customHeight="1">
      <c r="A25" s="504" t="s">
        <v>618</v>
      </c>
      <c r="B25" s="504"/>
      <c r="C25" s="504"/>
      <c r="D25" s="504"/>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62"/>
      <c r="AI25" s="62"/>
      <c r="AJ25" s="62"/>
      <c r="AK25" s="62"/>
      <c r="AL25" s="62"/>
      <c r="AM25" s="62"/>
      <c r="AN25" s="62"/>
      <c r="AO25" s="62"/>
      <c r="AP25" s="62"/>
      <c r="AQ25" s="62"/>
      <c r="AR25" s="63"/>
      <c r="BU25" s="188"/>
    </row>
    <row r="26" spans="1:88" s="64" customFormat="1" ht="30.5" customHeight="1">
      <c r="A26" s="463" t="s">
        <v>739</v>
      </c>
      <c r="B26" s="464"/>
      <c r="C26" s="464"/>
      <c r="D26" s="464"/>
      <c r="E26" s="464"/>
      <c r="F26" s="464"/>
      <c r="G26" s="464"/>
      <c r="H26" s="464"/>
      <c r="I26" s="464"/>
      <c r="J26" s="464"/>
      <c r="K26" s="464"/>
      <c r="L26" s="464"/>
      <c r="M26" s="464"/>
      <c r="N26" s="464"/>
      <c r="O26" s="464"/>
      <c r="P26" s="464"/>
      <c r="Q26" s="464"/>
      <c r="R26" s="464"/>
      <c r="S26" s="464"/>
      <c r="T26" s="464"/>
      <c r="U26" s="464"/>
      <c r="V26" s="464"/>
      <c r="W26" s="464"/>
      <c r="X26" s="321"/>
      <c r="Y26" s="465" t="s">
        <v>737</v>
      </c>
      <c r="Z26" s="465"/>
      <c r="AA26" s="465"/>
      <c r="AB26" s="465"/>
      <c r="AC26" s="466"/>
      <c r="AD26" s="466"/>
      <c r="AE26" s="466"/>
      <c r="AF26" s="466"/>
      <c r="AG26" s="466"/>
      <c r="AH26" s="62"/>
      <c r="AI26" s="62"/>
      <c r="AJ26" s="62"/>
      <c r="AK26" s="62"/>
      <c r="AL26" s="62"/>
      <c r="AM26" s="62"/>
      <c r="AN26" s="62"/>
      <c r="AO26" s="62"/>
      <c r="AP26" s="62"/>
      <c r="AQ26" s="62"/>
      <c r="AR26" s="63"/>
      <c r="BU26" s="291"/>
    </row>
    <row r="27" spans="1:88" s="64" customFormat="1" ht="14.5" customHeight="1">
      <c r="A27" s="328"/>
      <c r="B27" s="320"/>
      <c r="C27" s="320"/>
      <c r="D27" s="320"/>
      <c r="E27" s="320"/>
      <c r="F27" s="320"/>
      <c r="G27" s="320"/>
      <c r="H27" s="320"/>
      <c r="I27" s="320"/>
      <c r="J27" s="320"/>
      <c r="K27" s="320"/>
      <c r="L27" s="320"/>
      <c r="M27" s="320"/>
      <c r="N27" s="320"/>
      <c r="O27" s="320"/>
      <c r="P27" s="320"/>
      <c r="Q27" s="320"/>
      <c r="R27" s="320"/>
      <c r="S27" s="320"/>
      <c r="T27" s="320"/>
      <c r="U27" s="320"/>
      <c r="V27" s="320"/>
      <c r="W27" s="322" t="s">
        <v>738</v>
      </c>
      <c r="X27" s="319"/>
      <c r="Y27" s="465"/>
      <c r="Z27" s="465"/>
      <c r="AA27" s="465"/>
      <c r="AB27" s="465"/>
      <c r="AC27" s="466"/>
      <c r="AD27" s="466"/>
      <c r="AE27" s="466"/>
      <c r="AF27" s="466"/>
      <c r="AG27" s="466"/>
      <c r="AH27" s="62"/>
      <c r="AI27" s="62"/>
      <c r="AJ27" s="62"/>
      <c r="AK27" s="62"/>
      <c r="AL27" s="62"/>
      <c r="AM27" s="62"/>
      <c r="AN27" s="62"/>
      <c r="AO27" s="62"/>
      <c r="AP27" s="62"/>
      <c r="AQ27" s="62"/>
      <c r="AR27" s="63"/>
      <c r="BU27" s="291"/>
    </row>
    <row r="28" spans="1:88" ht="108.5" customHeight="1">
      <c r="A28" s="100" t="s">
        <v>611</v>
      </c>
      <c r="B28" s="495" t="s">
        <v>671</v>
      </c>
      <c r="C28" s="495"/>
      <c r="D28" s="495"/>
      <c r="E28" s="495"/>
      <c r="F28" s="495"/>
      <c r="G28" s="495"/>
      <c r="H28" s="495"/>
      <c r="I28" s="495"/>
      <c r="J28" s="495"/>
      <c r="K28" s="495"/>
      <c r="L28" s="495"/>
      <c r="M28" s="495"/>
      <c r="N28" s="496"/>
      <c r="O28" s="496"/>
      <c r="P28" s="496"/>
      <c r="Q28" s="496"/>
      <c r="R28" s="496"/>
      <c r="S28" s="496"/>
      <c r="T28" s="496"/>
      <c r="U28" s="496"/>
      <c r="V28" s="496"/>
      <c r="W28" s="496"/>
      <c r="X28" s="496"/>
      <c r="Y28" s="496"/>
      <c r="Z28" s="496"/>
      <c r="AA28" s="496"/>
      <c r="AB28" s="496"/>
      <c r="AC28" s="496"/>
      <c r="AD28" s="496"/>
      <c r="AE28" s="496"/>
      <c r="AF28" s="496"/>
      <c r="AG28" s="496"/>
    </row>
    <row r="29" spans="1:88" s="188" customFormat="1" ht="108.5" customHeight="1">
      <c r="A29" s="100" t="s">
        <v>612</v>
      </c>
      <c r="B29" s="419" t="s">
        <v>672</v>
      </c>
      <c r="C29" s="420"/>
      <c r="D29" s="420"/>
      <c r="E29" s="420"/>
      <c r="F29" s="420"/>
      <c r="G29" s="420"/>
      <c r="H29" s="420"/>
      <c r="I29" s="420"/>
      <c r="J29" s="420"/>
      <c r="K29" s="420"/>
      <c r="L29" s="420"/>
      <c r="M29" s="421"/>
      <c r="N29" s="427" t="s">
        <v>673</v>
      </c>
      <c r="O29" s="428"/>
      <c r="P29" s="428"/>
      <c r="Q29" s="428"/>
      <c r="R29" s="428"/>
      <c r="S29" s="428"/>
      <c r="T29" s="428"/>
      <c r="U29" s="428"/>
      <c r="V29" s="428"/>
      <c r="W29" s="428"/>
      <c r="X29" s="428"/>
      <c r="Y29" s="428"/>
      <c r="Z29" s="428"/>
      <c r="AA29" s="428"/>
      <c r="AB29" s="428"/>
      <c r="AC29" s="428"/>
      <c r="AD29" s="428"/>
      <c r="AE29" s="428"/>
      <c r="AF29" s="428"/>
      <c r="AG29" s="429"/>
      <c r="AI29" s="202"/>
      <c r="BU29" s="44"/>
    </row>
    <row r="30" spans="1:88" ht="93.5" customHeight="1">
      <c r="A30" s="432" t="s">
        <v>613</v>
      </c>
      <c r="B30" s="434" t="s">
        <v>756</v>
      </c>
      <c r="C30" s="435"/>
      <c r="D30" s="435"/>
      <c r="E30" s="435"/>
      <c r="F30" s="435"/>
      <c r="G30" s="435"/>
      <c r="H30" s="435"/>
      <c r="I30" s="435"/>
      <c r="J30" s="435"/>
      <c r="K30" s="435"/>
      <c r="L30" s="435"/>
      <c r="M30" s="436"/>
      <c r="N30" s="579" t="s">
        <v>754</v>
      </c>
      <c r="O30" s="579"/>
      <c r="P30" s="579"/>
      <c r="Q30" s="579"/>
      <c r="R30" s="579"/>
      <c r="S30" s="579"/>
      <c r="T30" s="579"/>
      <c r="U30" s="579"/>
      <c r="V30" s="579"/>
      <c r="W30" s="579"/>
      <c r="X30" s="579"/>
      <c r="Y30" s="579"/>
      <c r="Z30" s="579"/>
      <c r="AA30" s="579"/>
      <c r="AB30" s="579"/>
      <c r="AC30" s="579"/>
      <c r="AD30" s="579"/>
      <c r="AE30" s="579"/>
      <c r="AF30" s="579"/>
      <c r="AG30" s="579"/>
      <c r="AI30" s="202"/>
      <c r="BU30" s="61"/>
    </row>
    <row r="31" spans="1:88" s="326" customFormat="1" ht="88.5" customHeight="1">
      <c r="A31" s="433"/>
      <c r="B31" s="580"/>
      <c r="C31" s="581"/>
      <c r="D31" s="581"/>
      <c r="E31" s="581"/>
      <c r="F31" s="581"/>
      <c r="G31" s="581"/>
      <c r="H31" s="581"/>
      <c r="I31" s="581"/>
      <c r="J31" s="581"/>
      <c r="K31" s="581"/>
      <c r="L31" s="581"/>
      <c r="M31" s="582"/>
      <c r="N31" s="583" t="s">
        <v>753</v>
      </c>
      <c r="O31" s="584"/>
      <c r="P31" s="584"/>
      <c r="Q31" s="584"/>
      <c r="R31" s="584"/>
      <c r="S31" s="584"/>
      <c r="T31" s="584"/>
      <c r="U31" s="584"/>
      <c r="V31" s="584"/>
      <c r="W31" s="584"/>
      <c r="X31" s="584"/>
      <c r="Y31" s="584"/>
      <c r="Z31" s="584"/>
      <c r="AA31" s="584"/>
      <c r="AB31" s="584"/>
      <c r="AC31" s="584"/>
      <c r="AD31" s="584"/>
      <c r="AE31" s="584"/>
      <c r="AF31" s="584"/>
      <c r="AG31" s="585"/>
      <c r="BU31" s="61"/>
    </row>
    <row r="32" spans="1:88" s="64" customFormat="1" ht="118.5" customHeight="1">
      <c r="A32" s="101" t="s">
        <v>397</v>
      </c>
      <c r="B32" s="459" t="s">
        <v>289</v>
      </c>
      <c r="C32" s="460"/>
      <c r="D32" s="460"/>
      <c r="E32" s="460"/>
      <c r="F32" s="460"/>
      <c r="G32" s="460"/>
      <c r="H32" s="460"/>
      <c r="I32" s="460"/>
      <c r="J32" s="460"/>
      <c r="K32" s="460"/>
      <c r="L32" s="460"/>
      <c r="M32" s="461"/>
      <c r="N32" s="455" t="s">
        <v>290</v>
      </c>
      <c r="O32" s="456"/>
      <c r="P32" s="456"/>
      <c r="Q32" s="456"/>
      <c r="R32" s="456"/>
      <c r="S32" s="456"/>
      <c r="T32" s="456"/>
      <c r="U32" s="456"/>
      <c r="V32" s="456"/>
      <c r="W32" s="456"/>
      <c r="X32" s="456"/>
      <c r="Y32" s="456"/>
      <c r="Z32" s="456"/>
      <c r="AA32" s="456"/>
      <c r="AB32" s="456"/>
      <c r="AC32" s="456"/>
      <c r="AD32" s="456"/>
      <c r="AE32" s="456"/>
      <c r="AF32" s="456"/>
      <c r="AG32" s="457"/>
      <c r="AH32" s="62"/>
      <c r="AI32" s="62"/>
      <c r="AJ32" s="60"/>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row>
    <row r="33" spans="1:88" s="64" customFormat="1" ht="30" customHeight="1">
      <c r="A33" s="462" t="s">
        <v>619</v>
      </c>
      <c r="B33" s="462"/>
      <c r="C33" s="462"/>
      <c r="D33" s="462"/>
      <c r="E33" s="462"/>
      <c r="F33" s="462"/>
      <c r="G33" s="462"/>
      <c r="H33" s="462"/>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62"/>
      <c r="AI33" s="62"/>
      <c r="AJ33" s="60"/>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row>
    <row r="34" spans="1:88" s="61" customFormat="1" ht="30" customHeight="1">
      <c r="A34" s="424" t="s">
        <v>614</v>
      </c>
      <c r="B34" s="425"/>
      <c r="C34" s="425"/>
      <c r="D34" s="425"/>
      <c r="E34" s="425"/>
      <c r="F34" s="425"/>
      <c r="G34" s="425"/>
      <c r="H34" s="425"/>
      <c r="I34" s="425"/>
      <c r="J34" s="425"/>
      <c r="K34" s="425"/>
      <c r="L34" s="425"/>
      <c r="M34" s="425"/>
      <c r="N34" s="425"/>
      <c r="O34" s="426"/>
      <c r="P34" s="424" t="s">
        <v>616</v>
      </c>
      <c r="Q34" s="425"/>
      <c r="R34" s="425"/>
      <c r="S34" s="425"/>
      <c r="T34" s="425"/>
      <c r="U34" s="425"/>
      <c r="V34" s="425"/>
      <c r="W34" s="425"/>
      <c r="X34" s="425"/>
      <c r="Y34" s="425"/>
      <c r="Z34" s="425"/>
      <c r="AA34" s="425"/>
      <c r="AB34" s="425"/>
      <c r="AC34" s="425"/>
      <c r="AD34" s="425"/>
      <c r="AE34" s="425"/>
      <c r="AF34" s="425"/>
      <c r="AG34" s="426"/>
    </row>
    <row r="35" spans="1:88" s="61" customFormat="1" ht="58" customHeight="1">
      <c r="A35" s="430"/>
      <c r="B35" s="431"/>
      <c r="C35" s="452" t="s">
        <v>615</v>
      </c>
      <c r="D35" s="458"/>
      <c r="E35" s="458"/>
      <c r="F35" s="458"/>
      <c r="G35" s="458"/>
      <c r="H35" s="458"/>
      <c r="I35" s="458"/>
      <c r="J35" s="458"/>
      <c r="K35" s="458"/>
      <c r="L35" s="458"/>
      <c r="M35" s="458"/>
      <c r="N35" s="458"/>
      <c r="O35" s="458"/>
      <c r="P35" s="423"/>
      <c r="Q35" s="423"/>
      <c r="R35" s="452" t="s">
        <v>617</v>
      </c>
      <c r="S35" s="452"/>
      <c r="T35" s="452"/>
      <c r="U35" s="452"/>
      <c r="V35" s="452"/>
      <c r="W35" s="452"/>
      <c r="X35" s="452"/>
      <c r="Y35" s="452"/>
      <c r="Z35" s="452"/>
      <c r="AA35" s="452"/>
      <c r="AB35" s="452"/>
      <c r="AC35" s="452"/>
      <c r="AD35" s="452"/>
      <c r="AE35" s="452"/>
      <c r="AF35" s="452"/>
      <c r="AG35" s="452"/>
    </row>
    <row r="36" spans="1:88" s="61" customFormat="1" ht="58" customHeight="1">
      <c r="A36" s="422" t="s">
        <v>659</v>
      </c>
      <c r="B36" s="422"/>
      <c r="C36" s="422"/>
      <c r="D36" s="422"/>
      <c r="E36" s="422"/>
      <c r="F36" s="422"/>
      <c r="G36" s="422"/>
      <c r="H36" s="422"/>
      <c r="I36" s="422"/>
      <c r="J36" s="422"/>
      <c r="K36" s="422"/>
      <c r="L36" s="422"/>
      <c r="M36" s="422"/>
      <c r="N36" s="422"/>
      <c r="O36" s="422"/>
      <c r="P36" s="423" t="s">
        <v>684</v>
      </c>
      <c r="Q36" s="423"/>
      <c r="R36" s="423"/>
      <c r="S36" s="423"/>
      <c r="T36" s="423"/>
      <c r="U36" s="423"/>
      <c r="V36" s="423"/>
      <c r="W36" s="423"/>
      <c r="X36" s="423"/>
      <c r="Y36" s="423"/>
      <c r="Z36" s="423"/>
      <c r="AA36" s="423"/>
      <c r="AB36" s="423"/>
      <c r="AC36" s="423"/>
      <c r="AD36" s="423"/>
      <c r="AE36" s="423"/>
      <c r="AF36" s="423"/>
      <c r="AG36" s="423"/>
      <c r="AX36" s="208"/>
    </row>
    <row r="37" spans="1:88" s="61" customFormat="1" ht="23.5" customHeight="1">
      <c r="A37" s="206"/>
      <c r="B37" s="206"/>
      <c r="C37" s="206"/>
      <c r="D37" s="206"/>
      <c r="E37" s="206"/>
      <c r="F37" s="206"/>
      <c r="G37" s="206"/>
      <c r="H37" s="206"/>
      <c r="I37" s="206"/>
      <c r="J37" s="206"/>
      <c r="K37" s="206"/>
      <c r="L37" s="206"/>
      <c r="M37" s="206"/>
      <c r="N37" s="206"/>
      <c r="O37" s="206"/>
      <c r="P37" s="205"/>
      <c r="Q37" s="205"/>
      <c r="R37" s="205"/>
      <c r="S37" s="205"/>
      <c r="T37" s="205"/>
      <c r="U37" s="205"/>
      <c r="V37" s="205"/>
      <c r="W37" s="205"/>
      <c r="X37" s="205"/>
      <c r="Y37" s="205"/>
      <c r="Z37" s="205"/>
      <c r="AA37" s="205"/>
      <c r="AB37" s="205"/>
      <c r="AC37" s="205"/>
      <c r="AD37" s="205"/>
      <c r="AE37" s="205"/>
      <c r="AF37" s="205"/>
      <c r="AG37" s="205"/>
      <c r="AH37" s="207"/>
    </row>
    <row r="38" spans="1:88" s="208" customFormat="1" ht="30.5" customHeight="1">
      <c r="A38" s="416" t="s">
        <v>733</v>
      </c>
      <c r="B38" s="416"/>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row>
    <row r="39" spans="1:88" s="61" customFormat="1" ht="30" customHeight="1">
      <c r="A39" s="417" t="s">
        <v>745</v>
      </c>
      <c r="B39" s="418"/>
      <c r="C39" s="418"/>
      <c r="D39" s="418"/>
      <c r="E39" s="418"/>
      <c r="F39" s="418"/>
      <c r="G39" s="418"/>
      <c r="H39" s="418"/>
      <c r="I39" s="418"/>
      <c r="J39" s="418"/>
      <c r="K39" s="418"/>
      <c r="L39" s="418"/>
      <c r="M39" s="418"/>
      <c r="N39" s="418"/>
      <c r="O39" s="418"/>
      <c r="P39" s="418"/>
      <c r="Q39" s="418"/>
      <c r="R39" s="418"/>
      <c r="S39" s="418"/>
      <c r="T39" s="418"/>
      <c r="U39" s="418"/>
      <c r="V39" s="418"/>
      <c r="W39" s="418"/>
      <c r="X39" s="418"/>
      <c r="Y39" s="418"/>
      <c r="Z39" s="418"/>
      <c r="AA39" s="418"/>
      <c r="AB39" s="418"/>
      <c r="AC39" s="418"/>
      <c r="AD39" s="418"/>
      <c r="AE39" s="418"/>
      <c r="AF39" s="418"/>
      <c r="AG39" s="418"/>
    </row>
    <row r="40" spans="1:88" s="61" customFormat="1" ht="58" customHeight="1">
      <c r="A40" s="329"/>
      <c r="B40" s="329"/>
      <c r="C40" s="205"/>
      <c r="D40" s="330"/>
      <c r="E40" s="330"/>
      <c r="F40" s="330"/>
      <c r="G40" s="330"/>
      <c r="H40" s="330"/>
      <c r="I40" s="330"/>
      <c r="J40" s="330"/>
      <c r="K40" s="330"/>
      <c r="L40" s="330"/>
      <c r="M40" s="330"/>
      <c r="N40" s="330"/>
      <c r="O40" s="330"/>
      <c r="P40" s="205"/>
      <c r="Q40" s="205"/>
      <c r="R40" s="331"/>
      <c r="S40" s="198"/>
      <c r="T40" s="198"/>
      <c r="U40" s="198"/>
      <c r="V40" s="198"/>
      <c r="W40" s="198"/>
      <c r="X40" s="198"/>
      <c r="Y40" s="198"/>
      <c r="Z40" s="198"/>
      <c r="AA40" s="198"/>
      <c r="AB40" s="198"/>
      <c r="AC40" s="198"/>
      <c r="AD40" s="198"/>
      <c r="AE40" s="198"/>
      <c r="AF40" s="198"/>
      <c r="AG40" s="198"/>
      <c r="BU40" s="44"/>
    </row>
    <row r="41" spans="1:88" s="61" customFormat="1" ht="30" customHeight="1">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BU41" s="44"/>
    </row>
    <row r="42" spans="1:88" s="61" customFormat="1" ht="30" customHeight="1">
      <c r="A42" s="44"/>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BU42" s="44"/>
    </row>
    <row r="43" spans="1:88" s="61" customFormat="1" ht="30" customHeigh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BU43" s="44"/>
    </row>
    <row r="44" spans="1:88" ht="30" customHeight="1"/>
    <row r="45" spans="1:88" ht="30" customHeight="1">
      <c r="AM45" s="65"/>
    </row>
    <row r="46" spans="1:88" ht="30" customHeight="1">
      <c r="AM46" s="65"/>
    </row>
    <row r="47" spans="1:88" ht="30" customHeight="1">
      <c r="C47" s="44" t="s">
        <v>364</v>
      </c>
      <c r="AM47" s="44" t="s">
        <v>291</v>
      </c>
    </row>
    <row r="48" spans="1:88" ht="30" customHeight="1"/>
    <row r="49" spans="1:3" ht="30" customHeight="1">
      <c r="C49" s="44" t="s">
        <v>284</v>
      </c>
    </row>
    <row r="50" spans="1:3" ht="18" customHeight="1">
      <c r="C50" s="44" t="s">
        <v>292</v>
      </c>
    </row>
    <row r="53" spans="1:3" ht="18" customHeight="1">
      <c r="A53" s="141" t="s">
        <v>458</v>
      </c>
    </row>
    <row r="54" spans="1:3" ht="18" customHeight="1">
      <c r="A54" s="141" t="s">
        <v>459</v>
      </c>
    </row>
    <row r="55" spans="1:3" ht="24" customHeight="1">
      <c r="A55" s="141" t="s">
        <v>460</v>
      </c>
    </row>
    <row r="56" spans="1:3" ht="18" customHeight="1">
      <c r="A56" s="141" t="s">
        <v>461</v>
      </c>
    </row>
    <row r="57" spans="1:3" ht="18" customHeight="1">
      <c r="A57" s="141" t="s">
        <v>462</v>
      </c>
    </row>
    <row r="58" spans="1:3" ht="18" customHeight="1">
      <c r="A58" s="141" t="s">
        <v>463</v>
      </c>
    </row>
    <row r="59" spans="1:3" ht="18" customHeight="1">
      <c r="A59" s="141" t="s">
        <v>464</v>
      </c>
    </row>
    <row r="60" spans="1:3" ht="18" customHeight="1">
      <c r="A60" s="141" t="s">
        <v>465</v>
      </c>
    </row>
    <row r="61" spans="1:3" ht="18" customHeight="1">
      <c r="A61" s="141" t="s">
        <v>466</v>
      </c>
    </row>
    <row r="62" spans="1:3" ht="18" customHeight="1">
      <c r="A62" s="141" t="s">
        <v>467</v>
      </c>
    </row>
    <row r="63" spans="1:3" ht="18" customHeight="1">
      <c r="A63" s="141" t="s">
        <v>468</v>
      </c>
    </row>
    <row r="64" spans="1:3" ht="18" customHeight="1">
      <c r="A64" s="141" t="s">
        <v>469</v>
      </c>
    </row>
    <row r="65" spans="1:1" ht="18" customHeight="1">
      <c r="A65" s="141" t="s">
        <v>470</v>
      </c>
    </row>
    <row r="66" spans="1:1" ht="18" customHeight="1">
      <c r="A66" s="141" t="s">
        <v>471</v>
      </c>
    </row>
    <row r="67" spans="1:1" ht="18" customHeight="1">
      <c r="A67" s="141" t="s">
        <v>472</v>
      </c>
    </row>
    <row r="68" spans="1:1" ht="18" customHeight="1">
      <c r="A68" s="141" t="s">
        <v>473</v>
      </c>
    </row>
    <row r="69" spans="1:1" ht="18" customHeight="1">
      <c r="A69" s="141" t="s">
        <v>474</v>
      </c>
    </row>
    <row r="70" spans="1:1" ht="18" customHeight="1">
      <c r="A70" s="141" t="s">
        <v>475</v>
      </c>
    </row>
    <row r="71" spans="1:1" ht="18" customHeight="1">
      <c r="A71" s="141" t="s">
        <v>476</v>
      </c>
    </row>
    <row r="72" spans="1:1" ht="18" customHeight="1">
      <c r="A72" s="141" t="s">
        <v>477</v>
      </c>
    </row>
    <row r="73" spans="1:1" ht="18" customHeight="1">
      <c r="A73" s="141" t="s">
        <v>478</v>
      </c>
    </row>
    <row r="74" spans="1:1" ht="18" customHeight="1">
      <c r="A74" s="141" t="s">
        <v>479</v>
      </c>
    </row>
    <row r="75" spans="1:1" ht="18" customHeight="1">
      <c r="A75" s="121" t="s">
        <v>480</v>
      </c>
    </row>
    <row r="76" spans="1:1" ht="18" customHeight="1">
      <c r="A76" s="141" t="s">
        <v>481</v>
      </c>
    </row>
    <row r="77" spans="1:1" ht="18" customHeight="1">
      <c r="A77" s="141" t="s">
        <v>482</v>
      </c>
    </row>
  </sheetData>
  <mergeCells count="91">
    <mergeCell ref="X20:AG20"/>
    <mergeCell ref="A20:L20"/>
    <mergeCell ref="M20:W20"/>
    <mergeCell ref="B28:M28"/>
    <mergeCell ref="N28:AG28"/>
    <mergeCell ref="N22:U22"/>
    <mergeCell ref="V22:W22"/>
    <mergeCell ref="A23:K23"/>
    <mergeCell ref="L23:U23"/>
    <mergeCell ref="A24:K24"/>
    <mergeCell ref="L24:U24"/>
    <mergeCell ref="V23:AG23"/>
    <mergeCell ref="V24:AG24"/>
    <mergeCell ref="A22:B22"/>
    <mergeCell ref="A25:AG25"/>
    <mergeCell ref="A21:AG21"/>
    <mergeCell ref="X18:AG18"/>
    <mergeCell ref="A16:I16"/>
    <mergeCell ref="J16:W16"/>
    <mergeCell ref="X16:AG16"/>
    <mergeCell ref="A17:I17"/>
    <mergeCell ref="J17:W17"/>
    <mergeCell ref="X17:AG17"/>
    <mergeCell ref="J19:P19"/>
    <mergeCell ref="Q19:W19"/>
    <mergeCell ref="X19:AG19"/>
    <mergeCell ref="A7:E7"/>
    <mergeCell ref="A11:AG11"/>
    <mergeCell ref="A8:AG8"/>
    <mergeCell ref="G7:AG7"/>
    <mergeCell ref="A19:I19"/>
    <mergeCell ref="A12:I12"/>
    <mergeCell ref="J12:W12"/>
    <mergeCell ref="X12:AG12"/>
    <mergeCell ref="J13:W13"/>
    <mergeCell ref="X13:AG13"/>
    <mergeCell ref="A18:I18"/>
    <mergeCell ref="J18:P18"/>
    <mergeCell ref="Q18:W18"/>
    <mergeCell ref="A2:AG2"/>
    <mergeCell ref="A4:E4"/>
    <mergeCell ref="G4:R4"/>
    <mergeCell ref="A5:E5"/>
    <mergeCell ref="G5:R5"/>
    <mergeCell ref="A6:E6"/>
    <mergeCell ref="G6:R6"/>
    <mergeCell ref="A13:I13"/>
    <mergeCell ref="A9:AG9"/>
    <mergeCell ref="AD10:AG10"/>
    <mergeCell ref="N10:O10"/>
    <mergeCell ref="P10:Q10"/>
    <mergeCell ref="R10:S10"/>
    <mergeCell ref="T10:U10"/>
    <mergeCell ref="V10:AC10"/>
    <mergeCell ref="A10:E10"/>
    <mergeCell ref="F10:G10"/>
    <mergeCell ref="J10:K10"/>
    <mergeCell ref="H10:I10"/>
    <mergeCell ref="L10:M10"/>
    <mergeCell ref="C22:K22"/>
    <mergeCell ref="L22:M22"/>
    <mergeCell ref="R35:AG35"/>
    <mergeCell ref="N30:AG30"/>
    <mergeCell ref="N32:AG32"/>
    <mergeCell ref="C35:O35"/>
    <mergeCell ref="P35:Q35"/>
    <mergeCell ref="B32:M32"/>
    <mergeCell ref="A33:AG33"/>
    <mergeCell ref="A26:W26"/>
    <mergeCell ref="Y26:AB27"/>
    <mergeCell ref="AC26:AG27"/>
    <mergeCell ref="A14:I14"/>
    <mergeCell ref="X14:AG14"/>
    <mergeCell ref="J14:P14"/>
    <mergeCell ref="Q14:W14"/>
    <mergeCell ref="A15:I15"/>
    <mergeCell ref="J15:P15"/>
    <mergeCell ref="Q15:W15"/>
    <mergeCell ref="X15:AG15"/>
    <mergeCell ref="A38:AG38"/>
    <mergeCell ref="A39:AG39"/>
    <mergeCell ref="B29:M29"/>
    <mergeCell ref="A36:O36"/>
    <mergeCell ref="P36:AG36"/>
    <mergeCell ref="P34:AG34"/>
    <mergeCell ref="A34:O34"/>
    <mergeCell ref="N29:AG29"/>
    <mergeCell ref="A35:B35"/>
    <mergeCell ref="A30:A31"/>
    <mergeCell ref="B30:M31"/>
    <mergeCell ref="N31:AG31"/>
  </mergeCells>
  <phoneticPr fontId="10"/>
  <dataValidations count="7">
    <dataValidation type="list" allowBlank="1" showInputMessage="1" showErrorMessage="1" sqref="A22:B22 V22:W22 P35:Q35 A35:B35 L22:M22" xr:uid="{37A7830A-541B-4045-854B-D578EDC83E9A}">
      <formula1>$C$47:$D$47</formula1>
    </dataValidation>
    <dataValidation type="list" allowBlank="1" showInputMessage="1" showErrorMessage="1" sqref="A19:I19 A15:I15" xr:uid="{82A8374A-B183-4FB7-B1AA-50409C9D509B}">
      <formula1>"購入,リース"</formula1>
    </dataValidation>
    <dataValidation type="list" allowBlank="1" showInputMessage="1" showErrorMessage="1" sqref="AD10:AG10 H10:I10 L10:M10 P10:Q10 T10:U10" xr:uid="{188DABA9-C4FD-407E-A9A0-0B809EA36B89}">
      <formula1>$CB$6:$CB$7</formula1>
    </dataValidation>
    <dataValidation type="list" allowBlank="1" showInputMessage="1" showErrorMessage="1" sqref="X20:AG20" xr:uid="{C5D095E7-DFE7-40F6-A86B-B81C80A49F03}">
      <formula1>$CH$6:$CH$8</formula1>
    </dataValidation>
    <dataValidation type="list" allowBlank="1" showInputMessage="1" showErrorMessage="1" sqref="A17:I17 A13:I13" xr:uid="{2C01000D-D61B-43BB-858E-BD152A0AC242}">
      <formula1>$BU$9:$BU$19</formula1>
    </dataValidation>
    <dataValidation type="list" allowBlank="1" showInputMessage="1" showErrorMessage="1" sqref="G7:AG7" xr:uid="{5C83CB7D-CE18-4F95-A77C-8A4B1E56D509}">
      <formula1>$A$53:$A$76</formula1>
    </dataValidation>
    <dataValidation type="list" allowBlank="1" showInputMessage="1" showErrorMessage="1" sqref="AC26:AG27" xr:uid="{758A7B3F-D626-4562-A307-A97F75FF50F5}">
      <formula1>$CB$7:$CB$8</formula1>
    </dataValidation>
  </dataValidations>
  <pageMargins left="0.7" right="0.7" top="0.75" bottom="0.75" header="0.3" footer="0.3"/>
  <pageSetup paperSize="9" scale="91" fitToHeight="0" orientation="portrait" r:id="rId1"/>
  <rowBreaks count="2" manualBreakCount="2">
    <brk id="24" max="32" man="1"/>
    <brk id="3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3">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mc:AlternateContent xmlns:mc="http://schemas.openxmlformats.org/markup-compatibility/2006">
          <mc:Choice Requires="x14">
            <control shapeId="10242" r:id="rId5" name="Check Box 4">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mc:AlternateContent xmlns:mc="http://schemas.openxmlformats.org/markup-compatibility/2006">
          <mc:Choice Requires="x14">
            <control shapeId="10243" r:id="rId6" name="Check Box 5">
              <controlPr defaultSize="0" autoFill="0" autoLine="0" autoPict="0">
                <anchor moveWithCells="1">
                  <from>
                    <xdr:col>19</xdr:col>
                    <xdr:colOff>114300</xdr:colOff>
                    <xdr:row>27</xdr:row>
                    <xdr:rowOff>0</xdr:rowOff>
                  </from>
                  <to>
                    <xdr:col>22</xdr:col>
                    <xdr:colOff>88900</xdr:colOff>
                    <xdr:row>27</xdr:row>
                    <xdr:rowOff>266700</xdr:rowOff>
                  </to>
                </anchor>
              </controlPr>
            </control>
          </mc:Choice>
        </mc:AlternateContent>
        <mc:AlternateContent xmlns:mc="http://schemas.openxmlformats.org/markup-compatibility/2006">
          <mc:Choice Requires="x14">
            <control shapeId="10244" r:id="rId7" name="Check Box 6">
              <controlPr defaultSize="0" autoFill="0" autoLine="0" autoPict="0">
                <anchor moveWithCells="1">
                  <from>
                    <xdr:col>31</xdr:col>
                    <xdr:colOff>0</xdr:colOff>
                    <xdr:row>27</xdr:row>
                    <xdr:rowOff>0</xdr:rowOff>
                  </from>
                  <to>
                    <xdr:col>33</xdr:col>
                    <xdr:colOff>184150</xdr:colOff>
                    <xdr:row>27</xdr:row>
                    <xdr:rowOff>266700</xdr:rowOff>
                  </to>
                </anchor>
              </controlPr>
            </control>
          </mc:Choice>
        </mc:AlternateContent>
        <mc:AlternateContent xmlns:mc="http://schemas.openxmlformats.org/markup-compatibility/2006">
          <mc:Choice Requires="x14">
            <control shapeId="10245" r:id="rId8" name="Check Box 7">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mc:AlternateContent xmlns:mc="http://schemas.openxmlformats.org/markup-compatibility/2006">
          <mc:Choice Requires="x14">
            <control shapeId="10246" r:id="rId9" name="Check Box 8">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mc:AlternateContent xmlns:mc="http://schemas.openxmlformats.org/markup-compatibility/2006">
          <mc:Choice Requires="x14">
            <control shapeId="10247" r:id="rId10" name="Check Box 9">
              <controlPr defaultSize="0" autoFill="0" autoLine="0" autoPict="0">
                <anchor moveWithCells="1">
                  <from>
                    <xdr:col>13</xdr:col>
                    <xdr:colOff>31750</xdr:colOff>
                    <xdr:row>27</xdr:row>
                    <xdr:rowOff>0</xdr:rowOff>
                  </from>
                  <to>
                    <xdr:col>16</xdr:col>
                    <xdr:colOff>0</xdr:colOff>
                    <xdr:row>27</xdr:row>
                    <xdr:rowOff>266700</xdr:rowOff>
                  </to>
                </anchor>
              </controlPr>
            </control>
          </mc:Choice>
        </mc:AlternateContent>
        <mc:AlternateContent xmlns:mc="http://schemas.openxmlformats.org/markup-compatibility/2006">
          <mc:Choice Requires="x14">
            <control shapeId="10248" r:id="rId11" name="Check Box 10">
              <controlPr defaultSize="0" autoFill="0" autoLine="0" autoPict="0">
                <anchor moveWithCells="1">
                  <from>
                    <xdr:col>25</xdr:col>
                    <xdr:colOff>31750</xdr:colOff>
                    <xdr:row>27</xdr:row>
                    <xdr:rowOff>0</xdr:rowOff>
                  </from>
                  <to>
                    <xdr:col>28</xdr:col>
                    <xdr:colOff>0</xdr:colOff>
                    <xdr:row>27</xdr:row>
                    <xdr:rowOff>266700</xdr:rowOff>
                  </to>
                </anchor>
              </controlPr>
            </control>
          </mc:Choice>
        </mc:AlternateContent>
        <mc:AlternateContent xmlns:mc="http://schemas.openxmlformats.org/markup-compatibility/2006">
          <mc:Choice Requires="x14">
            <control shapeId="10249" r:id="rId12" name="Check Box 11">
              <controlPr defaultSize="0" autoFill="0" autoLine="0" autoPict="0">
                <anchor moveWithCells="1">
                  <from>
                    <xdr:col>31</xdr:col>
                    <xdr:colOff>0</xdr:colOff>
                    <xdr:row>27</xdr:row>
                    <xdr:rowOff>0</xdr:rowOff>
                  </from>
                  <to>
                    <xdr:col>33</xdr:col>
                    <xdr:colOff>184150</xdr:colOff>
                    <xdr:row>27</xdr:row>
                    <xdr:rowOff>266700</xdr:rowOff>
                  </to>
                </anchor>
              </controlPr>
            </control>
          </mc:Choice>
        </mc:AlternateContent>
        <mc:AlternateContent xmlns:mc="http://schemas.openxmlformats.org/markup-compatibility/2006">
          <mc:Choice Requires="x14">
            <control shapeId="10250" r:id="rId13" name="Check Box 12">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mc:AlternateContent xmlns:mc="http://schemas.openxmlformats.org/markup-compatibility/2006">
          <mc:Choice Requires="x14">
            <control shapeId="10251" r:id="rId14" name="Check Box 13">
              <controlPr defaultSize="0" autoFill="0" autoLine="0" autoPict="0">
                <anchor moveWithCells="1">
                  <from>
                    <xdr:col>13</xdr:col>
                    <xdr:colOff>31750</xdr:colOff>
                    <xdr:row>27</xdr:row>
                    <xdr:rowOff>0</xdr:rowOff>
                  </from>
                  <to>
                    <xdr:col>16</xdr:col>
                    <xdr:colOff>0</xdr:colOff>
                    <xdr:row>27</xdr:row>
                    <xdr:rowOff>266700</xdr:rowOff>
                  </to>
                </anchor>
              </controlPr>
            </control>
          </mc:Choice>
        </mc:AlternateContent>
        <mc:AlternateContent xmlns:mc="http://schemas.openxmlformats.org/markup-compatibility/2006">
          <mc:Choice Requires="x14">
            <control shapeId="10252" r:id="rId15" name="Check Box 14">
              <controlPr defaultSize="0" autoFill="0" autoLine="0" autoPict="0">
                <anchor moveWithCells="1">
                  <from>
                    <xdr:col>25</xdr:col>
                    <xdr:colOff>31750</xdr:colOff>
                    <xdr:row>27</xdr:row>
                    <xdr:rowOff>0</xdr:rowOff>
                  </from>
                  <to>
                    <xdr:col>28</xdr:col>
                    <xdr:colOff>0</xdr:colOff>
                    <xdr:row>27</xdr:row>
                    <xdr:rowOff>266700</xdr:rowOff>
                  </to>
                </anchor>
              </controlPr>
            </control>
          </mc:Choice>
        </mc:AlternateContent>
        <mc:AlternateContent xmlns:mc="http://schemas.openxmlformats.org/markup-compatibility/2006">
          <mc:Choice Requires="x14">
            <control shapeId="10253" r:id="rId16" name="Check Box 15">
              <controlPr defaultSize="0" autoFill="0" autoLine="0" autoPict="0">
                <anchor moveWithCells="1">
                  <from>
                    <xdr:col>31</xdr:col>
                    <xdr:colOff>0</xdr:colOff>
                    <xdr:row>27</xdr:row>
                    <xdr:rowOff>0</xdr:rowOff>
                  </from>
                  <to>
                    <xdr:col>33</xdr:col>
                    <xdr:colOff>184150</xdr:colOff>
                    <xdr:row>27</xdr:row>
                    <xdr:rowOff>266700</xdr:rowOff>
                  </to>
                </anchor>
              </controlPr>
            </control>
          </mc:Choice>
        </mc:AlternateContent>
        <mc:AlternateContent xmlns:mc="http://schemas.openxmlformats.org/markup-compatibility/2006">
          <mc:Choice Requires="x14">
            <control shapeId="10254" r:id="rId17" name="Check Box 16">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AA692-EE4B-4997-989C-F586A61A2361}">
  <sheetPr>
    <tabColor theme="8" tint="0.59999389629810485"/>
    <pageSetUpPr fitToPage="1"/>
  </sheetPr>
  <dimension ref="A1:CJ55"/>
  <sheetViews>
    <sheetView view="pageBreakPreview" zoomScaleNormal="90" zoomScaleSheetLayoutView="100" workbookViewId="0">
      <selection activeCell="BP17" sqref="BP17"/>
    </sheetView>
  </sheetViews>
  <sheetFormatPr defaultColWidth="2.75" defaultRowHeight="18" customHeight="1"/>
  <cols>
    <col min="1" max="22" width="2.75" style="188"/>
    <col min="23" max="23" width="2.75" style="188" customWidth="1"/>
    <col min="24" max="24" width="0.25" style="188" customWidth="1"/>
    <col min="25" max="30" width="2.75" style="188"/>
    <col min="31" max="33" width="2.75" style="188" customWidth="1"/>
    <col min="34" max="16384" width="2.75" style="188"/>
  </cols>
  <sheetData>
    <row r="1" spans="1:86" ht="18" customHeight="1">
      <c r="A1" s="188" t="s">
        <v>650</v>
      </c>
    </row>
    <row r="2" spans="1:86" ht="34.5" customHeight="1">
      <c r="A2" s="481" t="s">
        <v>633</v>
      </c>
      <c r="B2" s="481"/>
      <c r="C2" s="481"/>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57" t="s">
        <v>620</v>
      </c>
      <c r="AI2" s="57"/>
      <c r="AJ2" s="57"/>
      <c r="AK2" s="57"/>
      <c r="AL2" s="57"/>
      <c r="AM2" s="57"/>
    </row>
    <row r="4" spans="1:86" ht="24" customHeight="1">
      <c r="A4" s="482" t="s">
        <v>269</v>
      </c>
      <c r="B4" s="482"/>
      <c r="C4" s="482"/>
      <c r="D4" s="482"/>
      <c r="E4" s="482"/>
      <c r="F4" s="58" t="s">
        <v>270</v>
      </c>
      <c r="G4" s="531" t="s">
        <v>621</v>
      </c>
      <c r="H4" s="531"/>
      <c r="I4" s="531"/>
      <c r="J4" s="531"/>
      <c r="K4" s="531"/>
      <c r="L4" s="531"/>
      <c r="M4" s="531"/>
      <c r="N4" s="531"/>
      <c r="O4" s="531"/>
      <c r="P4" s="531"/>
      <c r="Q4" s="531"/>
      <c r="R4" s="531"/>
      <c r="S4" s="48"/>
      <c r="T4" s="48"/>
      <c r="U4" s="48"/>
      <c r="V4" s="48"/>
      <c r="W4" s="48"/>
      <c r="X4" s="48"/>
      <c r="Y4" s="48"/>
      <c r="Z4" s="48"/>
      <c r="AA4" s="48"/>
      <c r="AB4" s="48"/>
      <c r="AC4" s="48"/>
      <c r="AD4" s="48"/>
      <c r="AE4" s="48"/>
      <c r="AF4" s="48"/>
      <c r="AG4" s="48"/>
    </row>
    <row r="5" spans="1:86" ht="24" customHeight="1">
      <c r="A5" s="484" t="s">
        <v>271</v>
      </c>
      <c r="B5" s="484"/>
      <c r="C5" s="484"/>
      <c r="D5" s="484"/>
      <c r="E5" s="484"/>
      <c r="F5" s="59" t="s">
        <v>270</v>
      </c>
      <c r="G5" s="533" t="s">
        <v>622</v>
      </c>
      <c r="H5" s="533"/>
      <c r="I5" s="533"/>
      <c r="J5" s="533"/>
      <c r="K5" s="533"/>
      <c r="L5" s="533"/>
      <c r="M5" s="533"/>
      <c r="N5" s="533"/>
      <c r="O5" s="533"/>
      <c r="P5" s="533"/>
      <c r="Q5" s="533"/>
      <c r="R5" s="533"/>
      <c r="S5" s="48"/>
      <c r="T5" s="48"/>
      <c r="U5" s="48"/>
      <c r="V5" s="48"/>
      <c r="W5" s="48"/>
      <c r="X5" s="48"/>
      <c r="Y5" s="48"/>
      <c r="Z5" s="48"/>
      <c r="AA5" s="48"/>
      <c r="AB5" s="48"/>
      <c r="AC5" s="48"/>
      <c r="AD5" s="48"/>
      <c r="AE5" s="48"/>
      <c r="AF5" s="48"/>
      <c r="AG5" s="48"/>
    </row>
    <row r="6" spans="1:86" ht="24" customHeight="1">
      <c r="A6" s="467" t="s">
        <v>272</v>
      </c>
      <c r="B6" s="467"/>
      <c r="C6" s="467"/>
      <c r="D6" s="467"/>
      <c r="E6" s="467"/>
      <c r="F6" s="59" t="s">
        <v>270</v>
      </c>
      <c r="G6" s="533" t="s">
        <v>623</v>
      </c>
      <c r="H6" s="533"/>
      <c r="I6" s="533"/>
      <c r="J6" s="533"/>
      <c r="K6" s="533"/>
      <c r="L6" s="533"/>
      <c r="M6" s="533"/>
      <c r="N6" s="533"/>
      <c r="O6" s="533"/>
      <c r="P6" s="533"/>
      <c r="Q6" s="533"/>
      <c r="R6" s="533"/>
      <c r="S6" s="48"/>
      <c r="T6" s="48"/>
      <c r="U6" s="48"/>
      <c r="V6" s="48"/>
      <c r="W6" s="48"/>
      <c r="X6" s="48"/>
      <c r="Y6" s="48"/>
      <c r="Z6" s="48"/>
      <c r="AA6" s="48"/>
      <c r="AB6" s="48"/>
      <c r="AC6" s="48"/>
      <c r="AD6" s="48"/>
      <c r="AE6" s="48"/>
      <c r="AF6" s="48"/>
      <c r="AG6" s="48"/>
    </row>
    <row r="7" spans="1:86" ht="24" customHeight="1">
      <c r="A7" s="484" t="s">
        <v>273</v>
      </c>
      <c r="B7" s="484"/>
      <c r="C7" s="484"/>
      <c r="D7" s="484"/>
      <c r="E7" s="484"/>
      <c r="F7" s="59" t="s">
        <v>270</v>
      </c>
      <c r="G7" s="531" t="s">
        <v>398</v>
      </c>
      <c r="H7" s="531"/>
      <c r="I7" s="531"/>
      <c r="J7" s="531"/>
      <c r="K7" s="531"/>
      <c r="L7" s="531"/>
      <c r="M7" s="531"/>
      <c r="N7" s="531"/>
      <c r="O7" s="531"/>
      <c r="P7" s="531"/>
      <c r="Q7" s="531"/>
      <c r="R7" s="531"/>
      <c r="S7" s="531"/>
      <c r="T7" s="531"/>
      <c r="U7" s="531"/>
      <c r="V7" s="531"/>
      <c r="W7" s="531"/>
      <c r="X7" s="531"/>
      <c r="Y7" s="531"/>
      <c r="Z7" s="531"/>
      <c r="AA7" s="531"/>
      <c r="AB7" s="531"/>
      <c r="AC7" s="531"/>
      <c r="AD7" s="531"/>
      <c r="AE7" s="531"/>
      <c r="AF7" s="531"/>
      <c r="AG7" s="531"/>
      <c r="CB7" s="188" t="s">
        <v>364</v>
      </c>
      <c r="CH7" s="188" t="s">
        <v>594</v>
      </c>
    </row>
    <row r="8" spans="1:86" ht="18" customHeight="1">
      <c r="A8" s="350"/>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CH8" s="188" t="s">
        <v>595</v>
      </c>
    </row>
    <row r="9" spans="1:86" ht="18" customHeight="1">
      <c r="A9" s="462" t="s">
        <v>590</v>
      </c>
      <c r="B9" s="462"/>
      <c r="C9" s="462"/>
      <c r="D9" s="462"/>
      <c r="E9" s="462"/>
      <c r="F9" s="462"/>
      <c r="G9" s="462"/>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row>
    <row r="10" spans="1:86" s="64" customFormat="1" ht="38" customHeight="1">
      <c r="A10" s="475" t="s">
        <v>591</v>
      </c>
      <c r="B10" s="476"/>
      <c r="C10" s="476"/>
      <c r="D10" s="476"/>
      <c r="E10" s="477"/>
      <c r="F10" s="475" t="s">
        <v>607</v>
      </c>
      <c r="G10" s="477"/>
      <c r="H10" s="532" t="s">
        <v>396</v>
      </c>
      <c r="I10" s="532"/>
      <c r="J10" s="474" t="s">
        <v>608</v>
      </c>
      <c r="K10" s="474"/>
      <c r="L10" s="532" t="s">
        <v>396</v>
      </c>
      <c r="M10" s="532"/>
      <c r="N10" s="473" t="s">
        <v>609</v>
      </c>
      <c r="O10" s="473"/>
      <c r="P10" s="532" t="s">
        <v>396</v>
      </c>
      <c r="Q10" s="532"/>
      <c r="R10" s="474" t="s">
        <v>610</v>
      </c>
      <c r="S10" s="474"/>
      <c r="T10" s="532" t="s">
        <v>396</v>
      </c>
      <c r="U10" s="532"/>
      <c r="V10" s="475" t="s">
        <v>592</v>
      </c>
      <c r="W10" s="476"/>
      <c r="X10" s="476"/>
      <c r="Y10" s="476"/>
      <c r="Z10" s="476"/>
      <c r="AA10" s="476"/>
      <c r="AB10" s="476"/>
      <c r="AC10" s="477"/>
      <c r="AD10" s="532" t="s">
        <v>396</v>
      </c>
      <c r="AE10" s="532"/>
      <c r="AF10" s="532"/>
      <c r="AG10" s="532"/>
      <c r="AH10" s="62"/>
      <c r="AI10" s="62"/>
      <c r="AJ10" s="62"/>
      <c r="AK10" s="62"/>
      <c r="AL10" s="62"/>
      <c r="AM10" s="62"/>
      <c r="AN10" s="62"/>
      <c r="AO10" s="62"/>
      <c r="AP10" s="62"/>
      <c r="AQ10" s="62"/>
      <c r="AR10" s="63"/>
      <c r="BU10" s="64" t="s">
        <v>581</v>
      </c>
    </row>
    <row r="11" spans="1:86" s="64" customFormat="1" ht="22.5" customHeight="1">
      <c r="A11" s="462" t="s">
        <v>603</v>
      </c>
      <c r="B11" s="462"/>
      <c r="C11" s="462"/>
      <c r="D11" s="462"/>
      <c r="E11" s="462"/>
      <c r="F11" s="462"/>
      <c r="G11" s="462"/>
      <c r="H11" s="462"/>
      <c r="I11" s="462"/>
      <c r="J11" s="462"/>
      <c r="K11" s="462"/>
      <c r="L11" s="462"/>
      <c r="M11" s="462"/>
      <c r="N11" s="462"/>
      <c r="O11" s="462"/>
      <c r="P11" s="462"/>
      <c r="Q11" s="462"/>
      <c r="R11" s="462"/>
      <c r="S11" s="462"/>
      <c r="T11" s="462"/>
      <c r="U11" s="462"/>
      <c r="V11" s="462"/>
      <c r="W11" s="462"/>
      <c r="X11" s="462"/>
      <c r="Y11" s="462"/>
      <c r="Z11" s="462"/>
      <c r="AA11" s="462"/>
      <c r="AB11" s="462"/>
      <c r="AC11" s="462"/>
      <c r="AD11" s="462"/>
      <c r="AE11" s="462"/>
      <c r="AF11" s="462"/>
      <c r="AG11" s="462"/>
      <c r="AH11" s="62"/>
      <c r="AI11" s="62"/>
      <c r="AJ11" s="62"/>
      <c r="AK11" s="62"/>
      <c r="AL11" s="62"/>
      <c r="AM11" s="62"/>
      <c r="AN11" s="62"/>
      <c r="AO11" s="62"/>
      <c r="AP11" s="62"/>
      <c r="AQ11" s="62"/>
      <c r="AR11" s="63"/>
      <c r="BU11" s="64" t="s">
        <v>582</v>
      </c>
    </row>
    <row r="12" spans="1:86" s="64" customFormat="1" ht="24.5" customHeight="1">
      <c r="A12" s="485" t="s">
        <v>579</v>
      </c>
      <c r="B12" s="485"/>
      <c r="C12" s="485"/>
      <c r="D12" s="485"/>
      <c r="E12" s="485"/>
      <c r="F12" s="485"/>
      <c r="G12" s="485"/>
      <c r="H12" s="485"/>
      <c r="I12" s="485"/>
      <c r="J12" s="485" t="s">
        <v>580</v>
      </c>
      <c r="K12" s="485"/>
      <c r="L12" s="485"/>
      <c r="M12" s="485"/>
      <c r="N12" s="485"/>
      <c r="O12" s="485"/>
      <c r="P12" s="485"/>
      <c r="Q12" s="485"/>
      <c r="R12" s="485"/>
      <c r="S12" s="485"/>
      <c r="T12" s="485"/>
      <c r="U12" s="485"/>
      <c r="V12" s="485"/>
      <c r="W12" s="485"/>
      <c r="X12" s="486" t="s">
        <v>274</v>
      </c>
      <c r="Y12" s="487"/>
      <c r="Z12" s="487"/>
      <c r="AA12" s="487"/>
      <c r="AB12" s="487"/>
      <c r="AC12" s="487"/>
      <c r="AD12" s="487"/>
      <c r="AE12" s="487"/>
      <c r="AF12" s="487"/>
      <c r="AG12" s="488"/>
      <c r="AH12" s="62"/>
      <c r="AI12" s="62"/>
      <c r="AJ12" s="62"/>
      <c r="AK12" s="62"/>
      <c r="AL12" s="62"/>
      <c r="AM12" s="62"/>
      <c r="AN12" s="62"/>
      <c r="AO12" s="62"/>
      <c r="AP12" s="62"/>
      <c r="AQ12" s="62"/>
      <c r="AR12" s="63"/>
      <c r="BU12" s="64" t="s">
        <v>583</v>
      </c>
    </row>
    <row r="13" spans="1:86" s="64" customFormat="1" ht="38.15" customHeight="1">
      <c r="A13" s="527" t="s">
        <v>586</v>
      </c>
      <c r="B13" s="528"/>
      <c r="C13" s="528"/>
      <c r="D13" s="528"/>
      <c r="E13" s="528"/>
      <c r="F13" s="528"/>
      <c r="G13" s="528"/>
      <c r="H13" s="528"/>
      <c r="I13" s="529"/>
      <c r="J13" s="527" t="s">
        <v>624</v>
      </c>
      <c r="K13" s="528"/>
      <c r="L13" s="528"/>
      <c r="M13" s="528"/>
      <c r="N13" s="528"/>
      <c r="O13" s="528"/>
      <c r="P13" s="528"/>
      <c r="Q13" s="528"/>
      <c r="R13" s="528"/>
      <c r="S13" s="528"/>
      <c r="T13" s="528"/>
      <c r="U13" s="528"/>
      <c r="V13" s="528"/>
      <c r="W13" s="529"/>
      <c r="X13" s="527" t="s">
        <v>625</v>
      </c>
      <c r="Y13" s="470"/>
      <c r="Z13" s="470"/>
      <c r="AA13" s="470"/>
      <c r="AB13" s="470"/>
      <c r="AC13" s="470"/>
      <c r="AD13" s="470"/>
      <c r="AE13" s="470"/>
      <c r="AF13" s="470"/>
      <c r="AG13" s="471"/>
      <c r="AH13" s="62"/>
      <c r="AI13" s="62"/>
      <c r="AJ13" s="62"/>
      <c r="AK13" s="62"/>
      <c r="AL13" s="62"/>
      <c r="AM13" s="62"/>
      <c r="AN13" s="62"/>
      <c r="AO13" s="62"/>
      <c r="AP13" s="62"/>
      <c r="AQ13" s="62"/>
      <c r="AR13" s="63"/>
      <c r="BU13" s="188" t="s">
        <v>584</v>
      </c>
    </row>
    <row r="14" spans="1:86" s="64" customFormat="1" ht="38.15" customHeight="1">
      <c r="A14" s="440" t="s">
        <v>275</v>
      </c>
      <c r="B14" s="440"/>
      <c r="C14" s="440"/>
      <c r="D14" s="440"/>
      <c r="E14" s="440"/>
      <c r="F14" s="440"/>
      <c r="G14" s="440"/>
      <c r="H14" s="440"/>
      <c r="I14" s="440"/>
      <c r="J14" s="440" t="s">
        <v>285</v>
      </c>
      <c r="K14" s="440"/>
      <c r="L14" s="440"/>
      <c r="M14" s="440"/>
      <c r="N14" s="440"/>
      <c r="O14" s="440"/>
      <c r="P14" s="440"/>
      <c r="Q14" s="440" t="s">
        <v>286</v>
      </c>
      <c r="R14" s="440"/>
      <c r="S14" s="440"/>
      <c r="T14" s="440"/>
      <c r="U14" s="440"/>
      <c r="V14" s="440"/>
      <c r="W14" s="440"/>
      <c r="X14" s="441" t="s">
        <v>276</v>
      </c>
      <c r="Y14" s="442"/>
      <c r="Z14" s="442"/>
      <c r="AA14" s="442"/>
      <c r="AB14" s="442"/>
      <c r="AC14" s="442"/>
      <c r="AD14" s="442"/>
      <c r="AE14" s="442"/>
      <c r="AF14" s="442"/>
      <c r="AG14" s="443"/>
      <c r="AH14" s="62"/>
      <c r="AI14" s="62"/>
      <c r="AJ14" s="62"/>
      <c r="AK14" s="62"/>
      <c r="AL14" s="62"/>
      <c r="AM14" s="62"/>
      <c r="AN14" s="62"/>
      <c r="AO14" s="62"/>
      <c r="AP14" s="62"/>
      <c r="AQ14" s="62"/>
      <c r="AR14" s="63"/>
      <c r="BU14" s="64" t="s">
        <v>585</v>
      </c>
    </row>
    <row r="15" spans="1:86" s="64" customFormat="1" ht="38.15" customHeight="1">
      <c r="A15" s="521" t="s">
        <v>626</v>
      </c>
      <c r="B15" s="521"/>
      <c r="C15" s="521"/>
      <c r="D15" s="521"/>
      <c r="E15" s="521"/>
      <c r="F15" s="521"/>
      <c r="G15" s="521"/>
      <c r="H15" s="521"/>
      <c r="I15" s="521"/>
      <c r="J15" s="530" t="s">
        <v>627</v>
      </c>
      <c r="K15" s="530"/>
      <c r="L15" s="530"/>
      <c r="M15" s="530"/>
      <c r="N15" s="530"/>
      <c r="O15" s="530"/>
      <c r="P15" s="530"/>
      <c r="Q15" s="530" t="s">
        <v>627</v>
      </c>
      <c r="R15" s="530"/>
      <c r="S15" s="530"/>
      <c r="T15" s="530"/>
      <c r="U15" s="530"/>
      <c r="V15" s="530"/>
      <c r="W15" s="530"/>
      <c r="X15" s="446" t="s">
        <v>685</v>
      </c>
      <c r="Y15" s="446"/>
      <c r="Z15" s="446"/>
      <c r="AA15" s="446"/>
      <c r="AB15" s="446"/>
      <c r="AC15" s="446"/>
      <c r="AD15" s="446"/>
      <c r="AE15" s="446"/>
      <c r="AF15" s="446"/>
      <c r="AG15" s="446"/>
      <c r="AH15" s="62"/>
      <c r="AI15" s="62"/>
      <c r="AJ15" s="62"/>
      <c r="AK15" s="62"/>
      <c r="AL15" s="62"/>
      <c r="AM15" s="62"/>
      <c r="AN15" s="62"/>
      <c r="AO15" s="62"/>
      <c r="AP15" s="62"/>
      <c r="AQ15" s="62"/>
      <c r="AR15" s="63"/>
      <c r="BU15" s="64" t="s">
        <v>586</v>
      </c>
    </row>
    <row r="16" spans="1:86" s="64" customFormat="1" ht="21" customHeight="1">
      <c r="A16" s="485" t="s">
        <v>579</v>
      </c>
      <c r="B16" s="485"/>
      <c r="C16" s="485"/>
      <c r="D16" s="485"/>
      <c r="E16" s="485"/>
      <c r="F16" s="485"/>
      <c r="G16" s="485"/>
      <c r="H16" s="485"/>
      <c r="I16" s="485"/>
      <c r="J16" s="485" t="s">
        <v>580</v>
      </c>
      <c r="K16" s="485"/>
      <c r="L16" s="485"/>
      <c r="M16" s="485"/>
      <c r="N16" s="485"/>
      <c r="O16" s="485"/>
      <c r="P16" s="485"/>
      <c r="Q16" s="485"/>
      <c r="R16" s="485"/>
      <c r="S16" s="485"/>
      <c r="T16" s="485"/>
      <c r="U16" s="485"/>
      <c r="V16" s="485"/>
      <c r="W16" s="485"/>
      <c r="X16" s="486" t="s">
        <v>274</v>
      </c>
      <c r="Y16" s="487"/>
      <c r="Z16" s="487"/>
      <c r="AA16" s="487"/>
      <c r="AB16" s="487"/>
      <c r="AC16" s="487"/>
      <c r="AD16" s="487"/>
      <c r="AE16" s="487"/>
      <c r="AF16" s="487"/>
      <c r="AG16" s="488"/>
      <c r="AH16" s="62"/>
      <c r="AI16" s="62"/>
      <c r="AJ16" s="62"/>
      <c r="AK16" s="62"/>
      <c r="AL16" s="62"/>
      <c r="AM16" s="62"/>
      <c r="AN16" s="62"/>
      <c r="AO16" s="62"/>
      <c r="AP16" s="62"/>
      <c r="AQ16" s="62"/>
      <c r="AR16" s="63"/>
      <c r="BU16" s="64" t="s">
        <v>587</v>
      </c>
    </row>
    <row r="17" spans="1:88" ht="39" customHeight="1">
      <c r="A17" s="527" t="s">
        <v>585</v>
      </c>
      <c r="B17" s="528"/>
      <c r="C17" s="528"/>
      <c r="D17" s="528"/>
      <c r="E17" s="528"/>
      <c r="F17" s="528"/>
      <c r="G17" s="528"/>
      <c r="H17" s="528"/>
      <c r="I17" s="529"/>
      <c r="J17" s="527" t="s">
        <v>628</v>
      </c>
      <c r="K17" s="528"/>
      <c r="L17" s="528"/>
      <c r="M17" s="528"/>
      <c r="N17" s="528"/>
      <c r="O17" s="528"/>
      <c r="P17" s="528"/>
      <c r="Q17" s="528"/>
      <c r="R17" s="528"/>
      <c r="S17" s="528"/>
      <c r="T17" s="528"/>
      <c r="U17" s="528"/>
      <c r="V17" s="528"/>
      <c r="W17" s="529"/>
      <c r="X17" s="527" t="s">
        <v>629</v>
      </c>
      <c r="Y17" s="528"/>
      <c r="Z17" s="528"/>
      <c r="AA17" s="528"/>
      <c r="AB17" s="528"/>
      <c r="AC17" s="528"/>
      <c r="AD17" s="528"/>
      <c r="AE17" s="528"/>
      <c r="AF17" s="528"/>
      <c r="AG17" s="529"/>
      <c r="AH17" s="188" t="s">
        <v>593</v>
      </c>
      <c r="BU17" s="64" t="s">
        <v>588</v>
      </c>
    </row>
    <row r="18" spans="1:88" s="64" customFormat="1" ht="21" customHeight="1">
      <c r="A18" s="440" t="s">
        <v>275</v>
      </c>
      <c r="B18" s="440"/>
      <c r="C18" s="440"/>
      <c r="D18" s="440"/>
      <c r="E18" s="440"/>
      <c r="F18" s="440"/>
      <c r="G18" s="440"/>
      <c r="H18" s="440"/>
      <c r="I18" s="440"/>
      <c r="J18" s="440" t="s">
        <v>285</v>
      </c>
      <c r="K18" s="440"/>
      <c r="L18" s="440"/>
      <c r="M18" s="440"/>
      <c r="N18" s="440"/>
      <c r="O18" s="440"/>
      <c r="P18" s="440"/>
      <c r="Q18" s="440" t="s">
        <v>286</v>
      </c>
      <c r="R18" s="440"/>
      <c r="S18" s="440"/>
      <c r="T18" s="440"/>
      <c r="U18" s="440"/>
      <c r="V18" s="440"/>
      <c r="W18" s="440"/>
      <c r="X18" s="441" t="s">
        <v>276</v>
      </c>
      <c r="Y18" s="442"/>
      <c r="Z18" s="442"/>
      <c r="AA18" s="442"/>
      <c r="AB18" s="442"/>
      <c r="AC18" s="442"/>
      <c r="AD18" s="442"/>
      <c r="AE18" s="442"/>
      <c r="AF18" s="442"/>
      <c r="AG18" s="443"/>
      <c r="AH18" s="62"/>
      <c r="AI18" s="62"/>
      <c r="AJ18" s="62"/>
      <c r="AK18" s="62"/>
      <c r="AL18" s="62"/>
      <c r="AM18" s="62"/>
      <c r="AN18" s="62"/>
      <c r="AO18" s="62"/>
      <c r="AP18" s="62"/>
      <c r="AQ18" s="62"/>
      <c r="AR18" s="63"/>
      <c r="BU18" s="64" t="s">
        <v>589</v>
      </c>
    </row>
    <row r="19" spans="1:88" s="64" customFormat="1" ht="47.5" customHeight="1">
      <c r="A19" s="521" t="s">
        <v>630</v>
      </c>
      <c r="B19" s="521"/>
      <c r="C19" s="521"/>
      <c r="D19" s="521"/>
      <c r="E19" s="521"/>
      <c r="F19" s="521"/>
      <c r="G19" s="521"/>
      <c r="H19" s="521"/>
      <c r="I19" s="521"/>
      <c r="J19" s="445" t="s">
        <v>684</v>
      </c>
      <c r="K19" s="445"/>
      <c r="L19" s="445"/>
      <c r="M19" s="445"/>
      <c r="N19" s="445"/>
      <c r="O19" s="445"/>
      <c r="P19" s="445"/>
      <c r="Q19" s="445" t="s">
        <v>684</v>
      </c>
      <c r="R19" s="445"/>
      <c r="S19" s="445"/>
      <c r="T19" s="445"/>
      <c r="U19" s="445"/>
      <c r="V19" s="445"/>
      <c r="W19" s="445"/>
      <c r="X19" s="520" t="s">
        <v>631</v>
      </c>
      <c r="Y19" s="520"/>
      <c r="Z19" s="520"/>
      <c r="AA19" s="520"/>
      <c r="AB19" s="520"/>
      <c r="AC19" s="520"/>
      <c r="AD19" s="520"/>
      <c r="AE19" s="520"/>
      <c r="AF19" s="520"/>
      <c r="AG19" s="520"/>
      <c r="AH19" s="62"/>
      <c r="AI19" s="62"/>
      <c r="AJ19" s="62"/>
      <c r="AK19" s="62"/>
      <c r="AL19" s="62"/>
      <c r="AM19" s="62"/>
      <c r="AN19" s="62"/>
      <c r="AO19" s="62"/>
      <c r="AP19" s="62"/>
      <c r="AQ19" s="62"/>
      <c r="AR19" s="63"/>
      <c r="BU19" s="64" t="s">
        <v>279</v>
      </c>
    </row>
    <row r="20" spans="1:88" s="64" customFormat="1" ht="25" customHeight="1">
      <c r="A20" s="490" t="s">
        <v>597</v>
      </c>
      <c r="B20" s="491"/>
      <c r="C20" s="491"/>
      <c r="D20" s="491"/>
      <c r="E20" s="491"/>
      <c r="F20" s="491"/>
      <c r="G20" s="491"/>
      <c r="H20" s="491"/>
      <c r="I20" s="491"/>
      <c r="J20" s="491"/>
      <c r="K20" s="491"/>
      <c r="L20" s="492"/>
      <c r="M20" s="493" t="s">
        <v>598</v>
      </c>
      <c r="N20" s="494"/>
      <c r="O20" s="494"/>
      <c r="P20" s="494"/>
      <c r="Q20" s="494"/>
      <c r="R20" s="494"/>
      <c r="S20" s="494"/>
      <c r="T20" s="494"/>
      <c r="U20" s="494"/>
      <c r="V20" s="494"/>
      <c r="W20" s="494"/>
      <c r="X20" s="519" t="s">
        <v>594</v>
      </c>
      <c r="Y20" s="520"/>
      <c r="Z20" s="520"/>
      <c r="AA20" s="520"/>
      <c r="AB20" s="520"/>
      <c r="AC20" s="520"/>
      <c r="AD20" s="520"/>
      <c r="AE20" s="520"/>
      <c r="AF20" s="520"/>
      <c r="AG20" s="520"/>
      <c r="AH20" s="62" t="s">
        <v>596</v>
      </c>
      <c r="AI20" s="62"/>
      <c r="AJ20" s="62"/>
      <c r="AK20" s="62"/>
      <c r="AL20" s="62"/>
      <c r="AM20" s="62"/>
      <c r="AN20" s="62"/>
      <c r="AO20" s="62"/>
      <c r="AP20" s="62"/>
      <c r="AQ20" s="62"/>
      <c r="AR20" s="63"/>
    </row>
    <row r="21" spans="1:88" s="64" customFormat="1" ht="21" customHeight="1">
      <c r="A21" s="505" t="s">
        <v>604</v>
      </c>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7"/>
      <c r="AH21" s="62"/>
      <c r="AI21" s="62"/>
      <c r="AJ21" s="62"/>
      <c r="AK21" s="62"/>
      <c r="AL21" s="62"/>
      <c r="AM21" s="62"/>
      <c r="AN21" s="62"/>
      <c r="AO21" s="62"/>
      <c r="AP21" s="62"/>
      <c r="AQ21" s="62"/>
      <c r="AR21" s="63"/>
    </row>
    <row r="22" spans="1:88" s="64" customFormat="1" ht="38.15" customHeight="1">
      <c r="A22" s="450"/>
      <c r="B22" s="451"/>
      <c r="C22" s="447" t="s">
        <v>395</v>
      </c>
      <c r="D22" s="448"/>
      <c r="E22" s="448"/>
      <c r="F22" s="448"/>
      <c r="G22" s="448"/>
      <c r="H22" s="448"/>
      <c r="I22" s="448"/>
      <c r="J22" s="448"/>
      <c r="K22" s="449"/>
      <c r="L22" s="522" t="s">
        <v>396</v>
      </c>
      <c r="M22" s="523"/>
      <c r="N22" s="447" t="s">
        <v>599</v>
      </c>
      <c r="O22" s="448"/>
      <c r="P22" s="448"/>
      <c r="Q22" s="448"/>
      <c r="R22" s="448"/>
      <c r="S22" s="448"/>
      <c r="T22" s="448"/>
      <c r="U22" s="449"/>
      <c r="V22" s="522" t="s">
        <v>396</v>
      </c>
      <c r="W22" s="523"/>
      <c r="X22" s="194" t="s">
        <v>600</v>
      </c>
      <c r="Y22" s="199" t="s">
        <v>38</v>
      </c>
      <c r="Z22" s="193"/>
      <c r="AA22" s="193"/>
      <c r="AB22" s="193"/>
      <c r="AC22" s="193"/>
      <c r="AD22" s="193"/>
      <c r="AE22" s="193"/>
      <c r="AF22" s="193"/>
      <c r="AG22" s="196"/>
      <c r="AH22" s="62"/>
      <c r="AI22" s="62"/>
      <c r="AJ22" s="62"/>
      <c r="AK22" s="62"/>
      <c r="AL22" s="62"/>
      <c r="AM22" s="62"/>
      <c r="AN22" s="62"/>
      <c r="AO22" s="62"/>
      <c r="AP22" s="62"/>
      <c r="AQ22" s="62"/>
      <c r="AR22" s="63"/>
    </row>
    <row r="23" spans="1:88" s="64" customFormat="1" ht="26.5" customHeight="1">
      <c r="A23" s="497" t="s">
        <v>287</v>
      </c>
      <c r="B23" s="497"/>
      <c r="C23" s="497"/>
      <c r="D23" s="497"/>
      <c r="E23" s="497"/>
      <c r="F23" s="497"/>
      <c r="G23" s="497"/>
      <c r="H23" s="497"/>
      <c r="I23" s="497"/>
      <c r="J23" s="497"/>
      <c r="K23" s="497"/>
      <c r="L23" s="447" t="s">
        <v>601</v>
      </c>
      <c r="M23" s="448"/>
      <c r="N23" s="448"/>
      <c r="O23" s="448"/>
      <c r="P23" s="448"/>
      <c r="Q23" s="448"/>
      <c r="R23" s="448"/>
      <c r="S23" s="448"/>
      <c r="T23" s="448"/>
      <c r="U23" s="449"/>
      <c r="V23" s="500" t="s">
        <v>602</v>
      </c>
      <c r="W23" s="501"/>
      <c r="X23" s="501"/>
      <c r="Y23" s="501"/>
      <c r="Z23" s="501"/>
      <c r="AA23" s="501"/>
      <c r="AB23" s="501"/>
      <c r="AC23" s="501"/>
      <c r="AD23" s="501"/>
      <c r="AE23" s="501"/>
      <c r="AF23" s="501"/>
      <c r="AG23" s="502"/>
      <c r="AH23" s="62"/>
      <c r="AI23" s="62"/>
      <c r="AJ23" s="62"/>
      <c r="AK23" s="62"/>
      <c r="AL23" s="62"/>
      <c r="AM23" s="62"/>
      <c r="AN23" s="62"/>
      <c r="AO23" s="62"/>
      <c r="AP23" s="62"/>
      <c r="AQ23" s="62"/>
      <c r="AR23" s="63"/>
    </row>
    <row r="24" spans="1:88" s="64" customFormat="1" ht="39.5" customHeight="1">
      <c r="A24" s="446" t="s">
        <v>685</v>
      </c>
      <c r="B24" s="446"/>
      <c r="C24" s="446"/>
      <c r="D24" s="446"/>
      <c r="E24" s="446"/>
      <c r="F24" s="446"/>
      <c r="G24" s="446"/>
      <c r="H24" s="446"/>
      <c r="I24" s="446"/>
      <c r="J24" s="446"/>
      <c r="K24" s="446"/>
      <c r="L24" s="524" t="s">
        <v>632</v>
      </c>
      <c r="M24" s="525"/>
      <c r="N24" s="525"/>
      <c r="O24" s="525"/>
      <c r="P24" s="525"/>
      <c r="Q24" s="525"/>
      <c r="R24" s="525"/>
      <c r="S24" s="525"/>
      <c r="T24" s="525"/>
      <c r="U24" s="519"/>
      <c r="V24" s="526" t="s">
        <v>632</v>
      </c>
      <c r="W24" s="526"/>
      <c r="X24" s="526"/>
      <c r="Y24" s="526"/>
      <c r="Z24" s="526"/>
      <c r="AA24" s="526"/>
      <c r="AB24" s="526"/>
      <c r="AC24" s="526"/>
      <c r="AD24" s="526"/>
      <c r="AE24" s="526"/>
      <c r="AF24" s="526"/>
      <c r="AG24" s="526"/>
      <c r="AH24" s="62"/>
      <c r="AI24" s="62"/>
      <c r="AJ24" s="62"/>
      <c r="AK24" s="62"/>
      <c r="AL24" s="62"/>
      <c r="AM24" s="62"/>
      <c r="AN24" s="62"/>
      <c r="AO24" s="62"/>
      <c r="AP24" s="62"/>
      <c r="AQ24" s="62"/>
      <c r="AR24" s="63"/>
      <c r="BU24" s="188"/>
    </row>
    <row r="25" spans="1:88" s="64" customFormat="1" ht="29" customHeight="1">
      <c r="A25" s="504" t="s">
        <v>618</v>
      </c>
      <c r="B25" s="504"/>
      <c r="C25" s="504"/>
      <c r="D25" s="504"/>
      <c r="E25" s="504"/>
      <c r="F25" s="504"/>
      <c r="G25" s="504"/>
      <c r="H25" s="504"/>
      <c r="I25" s="504"/>
      <c r="J25" s="504"/>
      <c r="K25" s="504"/>
      <c r="L25" s="504"/>
      <c r="M25" s="504"/>
      <c r="N25" s="504"/>
      <c r="O25" s="504"/>
      <c r="P25" s="504"/>
      <c r="Q25" s="504"/>
      <c r="R25" s="504"/>
      <c r="S25" s="504"/>
      <c r="T25" s="504"/>
      <c r="U25" s="504"/>
      <c r="V25" s="504"/>
      <c r="W25" s="504"/>
      <c r="X25" s="504"/>
      <c r="Y25" s="504"/>
      <c r="Z25" s="504"/>
      <c r="AA25" s="504"/>
      <c r="AB25" s="504"/>
      <c r="AC25" s="504"/>
      <c r="AD25" s="504"/>
      <c r="AE25" s="504"/>
      <c r="AF25" s="504"/>
      <c r="AG25" s="504"/>
      <c r="AH25" s="62"/>
      <c r="AI25" s="62"/>
      <c r="AJ25" s="62"/>
      <c r="AK25" s="62"/>
      <c r="AL25" s="62"/>
      <c r="AM25" s="62"/>
      <c r="AN25" s="62"/>
      <c r="AO25" s="62"/>
      <c r="AP25" s="62"/>
      <c r="AQ25" s="62"/>
      <c r="AR25" s="63"/>
      <c r="BU25" s="188"/>
    </row>
    <row r="26" spans="1:88" s="64" customFormat="1" ht="30.5" customHeight="1">
      <c r="A26" s="463" t="s">
        <v>739</v>
      </c>
      <c r="B26" s="464"/>
      <c r="C26" s="464"/>
      <c r="D26" s="464"/>
      <c r="E26" s="464"/>
      <c r="F26" s="464"/>
      <c r="G26" s="464"/>
      <c r="H26" s="464"/>
      <c r="I26" s="464"/>
      <c r="J26" s="464"/>
      <c r="K26" s="464"/>
      <c r="L26" s="464"/>
      <c r="M26" s="464"/>
      <c r="N26" s="464"/>
      <c r="O26" s="464"/>
      <c r="P26" s="464"/>
      <c r="Q26" s="464"/>
      <c r="R26" s="464"/>
      <c r="S26" s="464"/>
      <c r="T26" s="464"/>
      <c r="U26" s="464"/>
      <c r="V26" s="464"/>
      <c r="W26" s="464"/>
      <c r="X26" s="321"/>
      <c r="Y26" s="465" t="s">
        <v>737</v>
      </c>
      <c r="Z26" s="465"/>
      <c r="AA26" s="465"/>
      <c r="AB26" s="465"/>
      <c r="AC26" s="466"/>
      <c r="AD26" s="466"/>
      <c r="AE26" s="466"/>
      <c r="AF26" s="466"/>
      <c r="AG26" s="466"/>
      <c r="AH26" s="62"/>
      <c r="AI26" s="62"/>
      <c r="AJ26" s="62"/>
      <c r="AK26" s="62"/>
      <c r="AL26" s="62"/>
      <c r="AM26" s="62"/>
      <c r="AN26" s="62"/>
      <c r="AO26" s="62"/>
      <c r="AP26" s="62"/>
      <c r="AQ26" s="62"/>
      <c r="AR26" s="63"/>
      <c r="BU26" s="291"/>
    </row>
    <row r="27" spans="1:88" s="64" customFormat="1" ht="14.5" customHeight="1">
      <c r="A27" s="328"/>
      <c r="B27" s="320"/>
      <c r="C27" s="320"/>
      <c r="D27" s="320"/>
      <c r="E27" s="320"/>
      <c r="F27" s="320"/>
      <c r="G27" s="320"/>
      <c r="H27" s="320"/>
      <c r="I27" s="320"/>
      <c r="J27" s="320"/>
      <c r="K27" s="320"/>
      <c r="L27" s="320"/>
      <c r="M27" s="320"/>
      <c r="N27" s="320"/>
      <c r="O27" s="320"/>
      <c r="P27" s="320"/>
      <c r="Q27" s="320"/>
      <c r="R27" s="320"/>
      <c r="S27" s="320"/>
      <c r="T27" s="320"/>
      <c r="U27" s="320"/>
      <c r="V27" s="320"/>
      <c r="W27" s="322" t="s">
        <v>738</v>
      </c>
      <c r="X27" s="319"/>
      <c r="Y27" s="465"/>
      <c r="Z27" s="465"/>
      <c r="AA27" s="465"/>
      <c r="AB27" s="465"/>
      <c r="AC27" s="466"/>
      <c r="AD27" s="466"/>
      <c r="AE27" s="466"/>
      <c r="AF27" s="466"/>
      <c r="AG27" s="466"/>
      <c r="AH27" s="62"/>
      <c r="AI27" s="62"/>
      <c r="AJ27" s="62"/>
      <c r="AK27" s="62"/>
      <c r="AL27" s="62"/>
      <c r="AM27" s="62"/>
      <c r="AN27" s="62"/>
      <c r="AO27" s="62"/>
      <c r="AP27" s="62"/>
      <c r="AQ27" s="62"/>
      <c r="AR27" s="63"/>
      <c r="BU27" s="291"/>
    </row>
    <row r="28" spans="1:88" ht="108.5" customHeight="1">
      <c r="A28" s="100" t="s">
        <v>611</v>
      </c>
      <c r="B28" s="495" t="s">
        <v>605</v>
      </c>
      <c r="C28" s="495"/>
      <c r="D28" s="495"/>
      <c r="E28" s="495"/>
      <c r="F28" s="495"/>
      <c r="G28" s="495"/>
      <c r="H28" s="495"/>
      <c r="I28" s="495"/>
      <c r="J28" s="495"/>
      <c r="K28" s="495"/>
      <c r="L28" s="495"/>
      <c r="M28" s="495"/>
      <c r="N28" s="508" t="s">
        <v>676</v>
      </c>
      <c r="O28" s="508"/>
      <c r="P28" s="508"/>
      <c r="Q28" s="508"/>
      <c r="R28" s="508"/>
      <c r="S28" s="508"/>
      <c r="T28" s="508"/>
      <c r="U28" s="508"/>
      <c r="V28" s="508"/>
      <c r="W28" s="508"/>
      <c r="X28" s="508"/>
      <c r="Y28" s="508"/>
      <c r="Z28" s="508"/>
      <c r="AA28" s="508"/>
      <c r="AB28" s="508"/>
      <c r="AC28" s="508"/>
      <c r="AD28" s="508"/>
      <c r="AE28" s="508"/>
      <c r="AF28" s="508"/>
      <c r="AG28" s="508"/>
    </row>
    <row r="29" spans="1:88" ht="108.5" customHeight="1">
      <c r="A29" s="100" t="s">
        <v>612</v>
      </c>
      <c r="B29" s="509" t="s">
        <v>674</v>
      </c>
      <c r="C29" s="510"/>
      <c r="D29" s="510"/>
      <c r="E29" s="510"/>
      <c r="F29" s="510"/>
      <c r="G29" s="510"/>
      <c r="H29" s="510"/>
      <c r="I29" s="510"/>
      <c r="J29" s="510"/>
      <c r="K29" s="510"/>
      <c r="L29" s="510"/>
      <c r="M29" s="511"/>
      <c r="N29" s="427" t="s">
        <v>677</v>
      </c>
      <c r="O29" s="428"/>
      <c r="P29" s="428"/>
      <c r="Q29" s="428"/>
      <c r="R29" s="428"/>
      <c r="S29" s="428"/>
      <c r="T29" s="428"/>
      <c r="U29" s="428"/>
      <c r="V29" s="428"/>
      <c r="W29" s="428"/>
      <c r="X29" s="428"/>
      <c r="Y29" s="428"/>
      <c r="Z29" s="428"/>
      <c r="AA29" s="428"/>
      <c r="AB29" s="428"/>
      <c r="AC29" s="428"/>
      <c r="AD29" s="428"/>
      <c r="AE29" s="428"/>
      <c r="AF29" s="428"/>
      <c r="AG29" s="429"/>
    </row>
    <row r="30" spans="1:88" ht="108.5" customHeight="1">
      <c r="A30" s="432" t="s">
        <v>613</v>
      </c>
      <c r="B30" s="434" t="s">
        <v>756</v>
      </c>
      <c r="C30" s="435"/>
      <c r="D30" s="435"/>
      <c r="E30" s="435"/>
      <c r="F30" s="435"/>
      <c r="G30" s="435"/>
      <c r="H30" s="435"/>
      <c r="I30" s="435"/>
      <c r="J30" s="435"/>
      <c r="K30" s="435"/>
      <c r="L30" s="435"/>
      <c r="M30" s="436"/>
      <c r="N30" s="453" t="s">
        <v>757</v>
      </c>
      <c r="O30" s="454"/>
      <c r="P30" s="454"/>
      <c r="Q30" s="454"/>
      <c r="R30" s="454"/>
      <c r="S30" s="454"/>
      <c r="T30" s="454"/>
      <c r="U30" s="454"/>
      <c r="V30" s="454"/>
      <c r="W30" s="454"/>
      <c r="X30" s="454"/>
      <c r="Y30" s="454"/>
      <c r="Z30" s="454"/>
      <c r="AA30" s="454"/>
      <c r="AB30" s="454"/>
      <c r="AC30" s="454"/>
      <c r="AD30" s="454"/>
      <c r="AE30" s="454"/>
      <c r="AF30" s="454"/>
      <c r="AG30" s="454"/>
      <c r="BU30" s="61"/>
    </row>
    <row r="31" spans="1:88" s="326" customFormat="1" ht="108.5" customHeight="1">
      <c r="A31" s="433"/>
      <c r="B31" s="437"/>
      <c r="C31" s="438"/>
      <c r="D31" s="438"/>
      <c r="E31" s="438"/>
      <c r="F31" s="438"/>
      <c r="G31" s="438"/>
      <c r="H31" s="438"/>
      <c r="I31" s="438"/>
      <c r="J31" s="438"/>
      <c r="K31" s="438"/>
      <c r="L31" s="438"/>
      <c r="M31" s="439"/>
      <c r="N31" s="453" t="s">
        <v>758</v>
      </c>
      <c r="O31" s="454"/>
      <c r="P31" s="454"/>
      <c r="Q31" s="454"/>
      <c r="R31" s="454"/>
      <c r="S31" s="454"/>
      <c r="T31" s="454"/>
      <c r="U31" s="454"/>
      <c r="V31" s="454"/>
      <c r="W31" s="454"/>
      <c r="X31" s="454"/>
      <c r="Y31" s="454"/>
      <c r="Z31" s="454"/>
      <c r="AA31" s="454"/>
      <c r="AB31" s="454"/>
      <c r="AC31" s="454"/>
      <c r="AD31" s="454"/>
      <c r="AE31" s="454"/>
      <c r="AF31" s="454"/>
      <c r="AG31" s="454"/>
      <c r="BU31" s="61"/>
    </row>
    <row r="32" spans="1:88" s="64" customFormat="1" ht="111.5" customHeight="1">
      <c r="A32" s="101" t="s">
        <v>397</v>
      </c>
      <c r="B32" s="459" t="s">
        <v>289</v>
      </c>
      <c r="C32" s="460"/>
      <c r="D32" s="460"/>
      <c r="E32" s="460"/>
      <c r="F32" s="460"/>
      <c r="G32" s="460"/>
      <c r="H32" s="460"/>
      <c r="I32" s="460"/>
      <c r="J32" s="460"/>
      <c r="K32" s="460"/>
      <c r="L32" s="460"/>
      <c r="M32" s="461"/>
      <c r="N32" s="455" t="s">
        <v>675</v>
      </c>
      <c r="O32" s="456"/>
      <c r="P32" s="456"/>
      <c r="Q32" s="456"/>
      <c r="R32" s="456"/>
      <c r="S32" s="456"/>
      <c r="T32" s="456"/>
      <c r="U32" s="456"/>
      <c r="V32" s="456"/>
      <c r="W32" s="456"/>
      <c r="X32" s="456"/>
      <c r="Y32" s="456"/>
      <c r="Z32" s="456"/>
      <c r="AA32" s="456"/>
      <c r="AB32" s="456"/>
      <c r="AC32" s="456"/>
      <c r="AD32" s="456"/>
      <c r="AE32" s="456"/>
      <c r="AF32" s="456"/>
      <c r="AG32" s="457"/>
      <c r="AH32" s="62"/>
      <c r="AI32" s="62"/>
      <c r="AJ32" s="60"/>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row>
    <row r="33" spans="1:88" s="64" customFormat="1" ht="30" customHeight="1">
      <c r="A33" s="462" t="s">
        <v>619</v>
      </c>
      <c r="B33" s="462"/>
      <c r="C33" s="462"/>
      <c r="D33" s="462"/>
      <c r="E33" s="462"/>
      <c r="F33" s="462"/>
      <c r="G33" s="462"/>
      <c r="H33" s="462"/>
      <c r="I33" s="462"/>
      <c r="J33" s="462"/>
      <c r="K33" s="462"/>
      <c r="L33" s="462"/>
      <c r="M33" s="462"/>
      <c r="N33" s="462"/>
      <c r="O33" s="462"/>
      <c r="P33" s="462"/>
      <c r="Q33" s="462"/>
      <c r="R33" s="462"/>
      <c r="S33" s="462"/>
      <c r="T33" s="462"/>
      <c r="U33" s="462"/>
      <c r="V33" s="462"/>
      <c r="W33" s="462"/>
      <c r="X33" s="462"/>
      <c r="Y33" s="462"/>
      <c r="Z33" s="462"/>
      <c r="AA33" s="462"/>
      <c r="AB33" s="462"/>
      <c r="AC33" s="462"/>
      <c r="AD33" s="462"/>
      <c r="AE33" s="462"/>
      <c r="AF33" s="462"/>
      <c r="AG33" s="462"/>
      <c r="AH33" s="62"/>
      <c r="AI33" s="62"/>
      <c r="AJ33" s="60"/>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row>
    <row r="34" spans="1:88" s="61" customFormat="1" ht="30" customHeight="1">
      <c r="A34" s="475"/>
      <c r="B34" s="514"/>
      <c r="C34" s="515" t="s">
        <v>614</v>
      </c>
      <c r="D34" s="516"/>
      <c r="E34" s="516"/>
      <c r="F34" s="516"/>
      <c r="G34" s="516"/>
      <c r="H34" s="516"/>
      <c r="I34" s="516"/>
      <c r="J34" s="516"/>
      <c r="K34" s="516"/>
      <c r="L34" s="516"/>
      <c r="M34" s="516"/>
      <c r="N34" s="516"/>
      <c r="O34" s="517"/>
      <c r="P34" s="518"/>
      <c r="Q34" s="518"/>
      <c r="R34" s="424" t="s">
        <v>616</v>
      </c>
      <c r="S34" s="425"/>
      <c r="T34" s="425"/>
      <c r="U34" s="425"/>
      <c r="V34" s="425"/>
      <c r="W34" s="425"/>
      <c r="X34" s="425"/>
      <c r="Y34" s="425"/>
      <c r="Z34" s="425"/>
      <c r="AA34" s="425"/>
      <c r="AB34" s="425"/>
      <c r="AC34" s="425"/>
      <c r="AD34" s="425"/>
      <c r="AE34" s="425"/>
      <c r="AF34" s="425"/>
      <c r="AG34" s="426"/>
    </row>
    <row r="35" spans="1:88" s="61" customFormat="1" ht="58" customHeight="1">
      <c r="A35" s="512" t="s">
        <v>396</v>
      </c>
      <c r="B35" s="513"/>
      <c r="C35" s="452" t="s">
        <v>615</v>
      </c>
      <c r="D35" s="458"/>
      <c r="E35" s="458"/>
      <c r="F35" s="458"/>
      <c r="G35" s="458"/>
      <c r="H35" s="458"/>
      <c r="I35" s="458"/>
      <c r="J35" s="458"/>
      <c r="K35" s="458"/>
      <c r="L35" s="458"/>
      <c r="M35" s="458"/>
      <c r="N35" s="458"/>
      <c r="O35" s="458"/>
      <c r="P35" s="423"/>
      <c r="Q35" s="423"/>
      <c r="R35" s="452" t="s">
        <v>617</v>
      </c>
      <c r="S35" s="452"/>
      <c r="T35" s="452"/>
      <c r="U35" s="452"/>
      <c r="V35" s="452"/>
      <c r="W35" s="452"/>
      <c r="X35" s="452"/>
      <c r="Y35" s="452"/>
      <c r="Z35" s="452"/>
      <c r="AA35" s="452"/>
      <c r="AB35" s="452"/>
      <c r="AC35" s="452"/>
      <c r="AD35" s="452"/>
      <c r="AE35" s="452"/>
      <c r="AF35" s="452"/>
      <c r="AG35" s="452"/>
    </row>
    <row r="36" spans="1:88" s="61" customFormat="1" ht="58" customHeight="1">
      <c r="A36" s="422" t="s">
        <v>659</v>
      </c>
      <c r="B36" s="422"/>
      <c r="C36" s="422"/>
      <c r="D36" s="422"/>
      <c r="E36" s="422"/>
      <c r="F36" s="422"/>
      <c r="G36" s="422"/>
      <c r="H36" s="422"/>
      <c r="I36" s="422"/>
      <c r="J36" s="422"/>
      <c r="K36" s="422"/>
      <c r="L36" s="422"/>
      <c r="M36" s="422"/>
      <c r="N36" s="422"/>
      <c r="O36" s="422"/>
      <c r="P36" s="423" t="s">
        <v>684</v>
      </c>
      <c r="Q36" s="423"/>
      <c r="R36" s="423"/>
      <c r="S36" s="423"/>
      <c r="T36" s="423"/>
      <c r="U36" s="423"/>
      <c r="V36" s="423"/>
      <c r="W36" s="423"/>
      <c r="X36" s="423"/>
      <c r="Y36" s="423"/>
      <c r="Z36" s="423"/>
      <c r="AA36" s="423"/>
      <c r="AB36" s="423"/>
      <c r="AC36" s="423"/>
      <c r="AD36" s="423"/>
      <c r="AE36" s="423"/>
      <c r="AF36" s="423"/>
      <c r="AG36" s="423"/>
      <c r="AX36" s="208"/>
    </row>
    <row r="37" spans="1:88" s="61" customFormat="1" ht="23.5" customHeight="1">
      <c r="A37" s="206"/>
      <c r="B37" s="206"/>
      <c r="C37" s="206"/>
      <c r="D37" s="206"/>
      <c r="E37" s="206"/>
      <c r="F37" s="206"/>
      <c r="G37" s="206"/>
      <c r="H37" s="206"/>
      <c r="I37" s="206"/>
      <c r="J37" s="206"/>
      <c r="K37" s="206"/>
      <c r="L37" s="206"/>
      <c r="M37" s="206"/>
      <c r="N37" s="206"/>
      <c r="O37" s="206"/>
      <c r="P37" s="205"/>
      <c r="Q37" s="205"/>
      <c r="R37" s="205"/>
      <c r="S37" s="205"/>
      <c r="T37" s="205"/>
      <c r="U37" s="205"/>
      <c r="V37" s="205"/>
      <c r="W37" s="205"/>
      <c r="X37" s="205"/>
      <c r="Y37" s="205"/>
      <c r="Z37" s="205"/>
      <c r="AA37" s="205"/>
      <c r="AB37" s="205"/>
      <c r="AC37" s="205"/>
      <c r="AD37" s="205"/>
      <c r="AE37" s="205"/>
      <c r="AF37" s="205"/>
      <c r="AG37" s="205"/>
      <c r="AH37" s="207"/>
    </row>
    <row r="38" spans="1:88" s="208" customFormat="1" ht="30.5" customHeight="1">
      <c r="A38" s="416" t="s">
        <v>759</v>
      </c>
      <c r="B38" s="416"/>
      <c r="C38" s="416"/>
      <c r="D38" s="416"/>
      <c r="E38" s="416"/>
      <c r="F38" s="416"/>
      <c r="G38" s="416"/>
      <c r="H38" s="416"/>
      <c r="I38" s="416"/>
      <c r="J38" s="416"/>
      <c r="K38" s="416"/>
      <c r="L38" s="416"/>
      <c r="M38" s="416"/>
      <c r="N38" s="416"/>
      <c r="O38" s="416"/>
      <c r="P38" s="416"/>
      <c r="Q38" s="416"/>
      <c r="R38" s="416"/>
      <c r="S38" s="416"/>
      <c r="T38" s="416"/>
      <c r="U38" s="416"/>
      <c r="V38" s="416"/>
      <c r="W38" s="416"/>
      <c r="X38" s="416"/>
      <c r="Y38" s="416"/>
      <c r="Z38" s="416"/>
      <c r="AA38" s="416"/>
      <c r="AB38" s="416"/>
      <c r="AC38" s="416"/>
      <c r="AD38" s="416"/>
      <c r="AE38" s="416"/>
      <c r="AF38" s="416"/>
      <c r="AG38" s="416"/>
    </row>
    <row r="39" spans="1:88" s="61" customFormat="1" ht="36.5" customHeight="1">
      <c r="A39" s="417" t="s">
        <v>746</v>
      </c>
      <c r="B39" s="417"/>
      <c r="C39" s="417"/>
      <c r="D39" s="417"/>
      <c r="E39" s="417"/>
      <c r="F39" s="417"/>
      <c r="G39" s="417"/>
      <c r="H39" s="417"/>
      <c r="I39" s="417"/>
      <c r="J39" s="417"/>
      <c r="K39" s="417"/>
      <c r="L39" s="417"/>
      <c r="M39" s="417"/>
      <c r="N39" s="417"/>
      <c r="O39" s="417"/>
      <c r="P39" s="417"/>
      <c r="Q39" s="417"/>
      <c r="R39" s="417"/>
      <c r="S39" s="417"/>
      <c r="T39" s="417"/>
      <c r="U39" s="417"/>
      <c r="V39" s="417"/>
      <c r="W39" s="417"/>
      <c r="X39" s="417"/>
      <c r="Y39" s="417"/>
      <c r="Z39" s="417"/>
      <c r="AA39" s="417"/>
      <c r="AB39" s="417"/>
      <c r="AC39" s="417"/>
      <c r="AD39" s="417"/>
      <c r="AE39" s="417"/>
      <c r="AF39" s="417"/>
      <c r="AG39" s="417"/>
    </row>
    <row r="40" spans="1:88" s="61" customFormat="1" ht="30" customHeight="1">
      <c r="A40" s="188"/>
      <c r="B40" s="188"/>
      <c r="C40" s="188"/>
      <c r="D40" s="188"/>
      <c r="E40" s="188"/>
      <c r="F40" s="188"/>
      <c r="G40" s="188"/>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BU40" s="188"/>
    </row>
    <row r="41" spans="1:88" s="61" customFormat="1" ht="30" customHeight="1">
      <c r="A41" s="188"/>
      <c r="B41" s="188"/>
      <c r="C41" s="188"/>
      <c r="D41" s="188"/>
      <c r="E41" s="188"/>
      <c r="F41" s="188"/>
      <c r="G41" s="188"/>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BU41" s="188"/>
    </row>
    <row r="42" spans="1:88" s="61" customFormat="1" ht="30" customHeight="1">
      <c r="A42" s="188"/>
      <c r="B42" s="188"/>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BU42" s="188"/>
    </row>
    <row r="43" spans="1:88" ht="30" customHeight="1"/>
    <row r="44" spans="1:88" ht="30" customHeight="1">
      <c r="AM44" s="65"/>
    </row>
    <row r="45" spans="1:88" ht="30" customHeight="1">
      <c r="AM45" s="65"/>
    </row>
    <row r="46" spans="1:88" ht="30" customHeight="1">
      <c r="C46" s="188" t="s">
        <v>364</v>
      </c>
      <c r="AM46" s="188" t="s">
        <v>291</v>
      </c>
    </row>
    <row r="47" spans="1:88" ht="30" customHeight="1"/>
    <row r="48" spans="1:88" ht="30" customHeight="1">
      <c r="C48" s="188" t="s">
        <v>284</v>
      </c>
    </row>
    <row r="49" spans="3:3" ht="18" customHeight="1">
      <c r="C49" s="188" t="s">
        <v>292</v>
      </c>
    </row>
    <row r="55" spans="3:3" ht="24" customHeight="1"/>
  </sheetData>
  <mergeCells count="93">
    <mergeCell ref="A6:E6"/>
    <mergeCell ref="G6:R6"/>
    <mergeCell ref="A2:AG2"/>
    <mergeCell ref="A4:E4"/>
    <mergeCell ref="G4:R4"/>
    <mergeCell ref="A5:E5"/>
    <mergeCell ref="G5:R5"/>
    <mergeCell ref="A11:AG11"/>
    <mergeCell ref="A7:E7"/>
    <mergeCell ref="G7:AG7"/>
    <mergeCell ref="A8:AG8"/>
    <mergeCell ref="A9:AG9"/>
    <mergeCell ref="A10:E10"/>
    <mergeCell ref="F10:G10"/>
    <mergeCell ref="H10:I10"/>
    <mergeCell ref="J10:K10"/>
    <mergeCell ref="L10:M10"/>
    <mergeCell ref="N10:O10"/>
    <mergeCell ref="P10:Q10"/>
    <mergeCell ref="R10:S10"/>
    <mergeCell ref="T10:U10"/>
    <mergeCell ref="V10:AC10"/>
    <mergeCell ref="AD10:AG10"/>
    <mergeCell ref="A17:I17"/>
    <mergeCell ref="J17:W17"/>
    <mergeCell ref="X17:AG17"/>
    <mergeCell ref="A12:I12"/>
    <mergeCell ref="J12:W12"/>
    <mergeCell ref="X12:AG12"/>
    <mergeCell ref="A13:I13"/>
    <mergeCell ref="J13:W13"/>
    <mergeCell ref="X13:AG13"/>
    <mergeCell ref="X15:AG15"/>
    <mergeCell ref="J14:P14"/>
    <mergeCell ref="Q14:W14"/>
    <mergeCell ref="A15:I15"/>
    <mergeCell ref="J15:P15"/>
    <mergeCell ref="Q15:W15"/>
    <mergeCell ref="A14:I14"/>
    <mergeCell ref="A23:K23"/>
    <mergeCell ref="L23:U23"/>
    <mergeCell ref="V23:AG23"/>
    <mergeCell ref="A24:K24"/>
    <mergeCell ref="A22:B22"/>
    <mergeCell ref="C22:K22"/>
    <mergeCell ref="L22:M22"/>
    <mergeCell ref="N22:U22"/>
    <mergeCell ref="V22:W22"/>
    <mergeCell ref="L24:U24"/>
    <mergeCell ref="V24:AG24"/>
    <mergeCell ref="A20:L20"/>
    <mergeCell ref="M20:W20"/>
    <mergeCell ref="X20:AG20"/>
    <mergeCell ref="A21:AG21"/>
    <mergeCell ref="X14:AG14"/>
    <mergeCell ref="A18:I18"/>
    <mergeCell ref="J18:P18"/>
    <mergeCell ref="Q18:W18"/>
    <mergeCell ref="X18:AG18"/>
    <mergeCell ref="A19:I19"/>
    <mergeCell ref="J19:P19"/>
    <mergeCell ref="Q19:W19"/>
    <mergeCell ref="X19:AG19"/>
    <mergeCell ref="A16:I16"/>
    <mergeCell ref="J16:W16"/>
    <mergeCell ref="X16:AG16"/>
    <mergeCell ref="A33:AG33"/>
    <mergeCell ref="A34:B34"/>
    <mergeCell ref="C34:O34"/>
    <mergeCell ref="P34:Q34"/>
    <mergeCell ref="N30:AG30"/>
    <mergeCell ref="B32:M32"/>
    <mergeCell ref="N32:AG32"/>
    <mergeCell ref="A25:AG25"/>
    <mergeCell ref="B28:M28"/>
    <mergeCell ref="N28:AG28"/>
    <mergeCell ref="B29:M29"/>
    <mergeCell ref="N29:AG29"/>
    <mergeCell ref="A30:A31"/>
    <mergeCell ref="B30:M31"/>
    <mergeCell ref="N31:AG31"/>
    <mergeCell ref="A26:W26"/>
    <mergeCell ref="Y26:AB27"/>
    <mergeCell ref="AC26:AG27"/>
    <mergeCell ref="A36:O36"/>
    <mergeCell ref="P36:AG36"/>
    <mergeCell ref="A38:AG38"/>
    <mergeCell ref="R34:AG34"/>
    <mergeCell ref="A39:AG39"/>
    <mergeCell ref="A35:B35"/>
    <mergeCell ref="C35:O35"/>
    <mergeCell ref="P35:Q35"/>
    <mergeCell ref="R35:AG35"/>
  </mergeCells>
  <phoneticPr fontId="1"/>
  <dataValidations count="6">
    <dataValidation type="list" allowBlank="1" showInputMessage="1" showErrorMessage="1" sqref="X20:AG20" xr:uid="{FAD0C193-6DC4-4D65-9462-7EA9B63B797F}">
      <formula1>$CH$6:$CH$8</formula1>
    </dataValidation>
    <dataValidation type="list" allowBlank="1" showInputMessage="1" showErrorMessage="1" sqref="AD10:AG10 H10:I10 L10:M10 P10:Q10 T10:U10" xr:uid="{ECB95774-49FE-476E-A155-0AA3D6632508}">
      <formula1>$CB$6:$CB$7</formula1>
    </dataValidation>
    <dataValidation type="list" allowBlank="1" showInputMessage="1" showErrorMessage="1" sqref="A19:I19 A15:I15" xr:uid="{1E5124AD-A90F-4FC0-B90D-2C12C5BB93E2}">
      <formula1>"購入,リース"</formula1>
    </dataValidation>
    <dataValidation type="list" allowBlank="1" showInputMessage="1" showErrorMessage="1" sqref="A35:B35 P35:Q35 V22:W22 L22:M22 A22:B22" xr:uid="{F4B44D5D-DEBA-4B69-88F4-A664059F727F}">
      <formula1>$C$46:$D$46</formula1>
    </dataValidation>
    <dataValidation type="list" allowBlank="1" showInputMessage="1" showErrorMessage="1" sqref="A17:I17 A13:I13" xr:uid="{0468ADB1-DC74-41AC-AD6A-3330DC78189F}">
      <formula1>$BU$9:$BU$19</formula1>
    </dataValidation>
    <dataValidation type="list" allowBlank="1" showInputMessage="1" showErrorMessage="1" sqref="AC26:AG27" xr:uid="{CF360BE1-AC37-4924-BB9C-C854F5D2E36D}">
      <formula1>$CB$7:$CB$8</formula1>
    </dataValidation>
  </dataValidations>
  <pageMargins left="0.7" right="0.7" top="0.75" bottom="0.75" header="0.3" footer="0.3"/>
  <pageSetup paperSize="9" scale="91" fitToHeight="0" orientation="portrait" r:id="rId1"/>
  <rowBreaks count="2" manualBreakCount="2">
    <brk id="24" max="32" man="1"/>
    <brk id="3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3">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mc:AlternateContent xmlns:mc="http://schemas.openxmlformats.org/markup-compatibility/2006">
          <mc:Choice Requires="x14">
            <control shapeId="67586" r:id="rId5" name="Check Box 4">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mc:AlternateContent xmlns:mc="http://schemas.openxmlformats.org/markup-compatibility/2006">
          <mc:Choice Requires="x14">
            <control shapeId="67587" r:id="rId6" name="Check Box 5">
              <controlPr defaultSize="0" autoFill="0" autoLine="0" autoPict="0">
                <anchor moveWithCells="1">
                  <from>
                    <xdr:col>19</xdr:col>
                    <xdr:colOff>114300</xdr:colOff>
                    <xdr:row>27</xdr:row>
                    <xdr:rowOff>0</xdr:rowOff>
                  </from>
                  <to>
                    <xdr:col>22</xdr:col>
                    <xdr:colOff>88900</xdr:colOff>
                    <xdr:row>27</xdr:row>
                    <xdr:rowOff>266700</xdr:rowOff>
                  </to>
                </anchor>
              </controlPr>
            </control>
          </mc:Choice>
        </mc:AlternateContent>
        <mc:AlternateContent xmlns:mc="http://schemas.openxmlformats.org/markup-compatibility/2006">
          <mc:Choice Requires="x14">
            <control shapeId="67588" r:id="rId7" name="Check Box 6">
              <controlPr defaultSize="0" autoFill="0" autoLine="0" autoPict="0">
                <anchor moveWithCells="1">
                  <from>
                    <xdr:col>31</xdr:col>
                    <xdr:colOff>0</xdr:colOff>
                    <xdr:row>27</xdr:row>
                    <xdr:rowOff>0</xdr:rowOff>
                  </from>
                  <to>
                    <xdr:col>33</xdr:col>
                    <xdr:colOff>184150</xdr:colOff>
                    <xdr:row>27</xdr:row>
                    <xdr:rowOff>266700</xdr:rowOff>
                  </to>
                </anchor>
              </controlPr>
            </control>
          </mc:Choice>
        </mc:AlternateContent>
        <mc:AlternateContent xmlns:mc="http://schemas.openxmlformats.org/markup-compatibility/2006">
          <mc:Choice Requires="x14">
            <control shapeId="67589" r:id="rId8" name="Check Box 7">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mc:AlternateContent xmlns:mc="http://schemas.openxmlformats.org/markup-compatibility/2006">
          <mc:Choice Requires="x14">
            <control shapeId="67590" r:id="rId9" name="Check Box 8">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mc:AlternateContent xmlns:mc="http://schemas.openxmlformats.org/markup-compatibility/2006">
          <mc:Choice Requires="x14">
            <control shapeId="67591" r:id="rId10" name="Check Box 9">
              <controlPr defaultSize="0" autoFill="0" autoLine="0" autoPict="0">
                <anchor moveWithCells="1">
                  <from>
                    <xdr:col>13</xdr:col>
                    <xdr:colOff>31750</xdr:colOff>
                    <xdr:row>27</xdr:row>
                    <xdr:rowOff>0</xdr:rowOff>
                  </from>
                  <to>
                    <xdr:col>16</xdr:col>
                    <xdr:colOff>0</xdr:colOff>
                    <xdr:row>27</xdr:row>
                    <xdr:rowOff>266700</xdr:rowOff>
                  </to>
                </anchor>
              </controlPr>
            </control>
          </mc:Choice>
        </mc:AlternateContent>
        <mc:AlternateContent xmlns:mc="http://schemas.openxmlformats.org/markup-compatibility/2006">
          <mc:Choice Requires="x14">
            <control shapeId="67592" r:id="rId11" name="Check Box 10">
              <controlPr defaultSize="0" autoFill="0" autoLine="0" autoPict="0">
                <anchor moveWithCells="1">
                  <from>
                    <xdr:col>25</xdr:col>
                    <xdr:colOff>31750</xdr:colOff>
                    <xdr:row>27</xdr:row>
                    <xdr:rowOff>0</xdr:rowOff>
                  </from>
                  <to>
                    <xdr:col>28</xdr:col>
                    <xdr:colOff>0</xdr:colOff>
                    <xdr:row>27</xdr:row>
                    <xdr:rowOff>266700</xdr:rowOff>
                  </to>
                </anchor>
              </controlPr>
            </control>
          </mc:Choice>
        </mc:AlternateContent>
        <mc:AlternateContent xmlns:mc="http://schemas.openxmlformats.org/markup-compatibility/2006">
          <mc:Choice Requires="x14">
            <control shapeId="67593" r:id="rId12" name="Check Box 11">
              <controlPr defaultSize="0" autoFill="0" autoLine="0" autoPict="0">
                <anchor moveWithCells="1">
                  <from>
                    <xdr:col>31</xdr:col>
                    <xdr:colOff>0</xdr:colOff>
                    <xdr:row>27</xdr:row>
                    <xdr:rowOff>0</xdr:rowOff>
                  </from>
                  <to>
                    <xdr:col>33</xdr:col>
                    <xdr:colOff>184150</xdr:colOff>
                    <xdr:row>27</xdr:row>
                    <xdr:rowOff>266700</xdr:rowOff>
                  </to>
                </anchor>
              </controlPr>
            </control>
          </mc:Choice>
        </mc:AlternateContent>
        <mc:AlternateContent xmlns:mc="http://schemas.openxmlformats.org/markup-compatibility/2006">
          <mc:Choice Requires="x14">
            <control shapeId="67594" r:id="rId13" name="Check Box 12">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mc:AlternateContent xmlns:mc="http://schemas.openxmlformats.org/markup-compatibility/2006">
          <mc:Choice Requires="x14">
            <control shapeId="67595" r:id="rId14" name="Check Box 13">
              <controlPr defaultSize="0" autoFill="0" autoLine="0" autoPict="0">
                <anchor moveWithCells="1">
                  <from>
                    <xdr:col>13</xdr:col>
                    <xdr:colOff>31750</xdr:colOff>
                    <xdr:row>27</xdr:row>
                    <xdr:rowOff>0</xdr:rowOff>
                  </from>
                  <to>
                    <xdr:col>16</xdr:col>
                    <xdr:colOff>0</xdr:colOff>
                    <xdr:row>27</xdr:row>
                    <xdr:rowOff>266700</xdr:rowOff>
                  </to>
                </anchor>
              </controlPr>
            </control>
          </mc:Choice>
        </mc:AlternateContent>
        <mc:AlternateContent xmlns:mc="http://schemas.openxmlformats.org/markup-compatibility/2006">
          <mc:Choice Requires="x14">
            <control shapeId="67596" r:id="rId15" name="Check Box 14">
              <controlPr defaultSize="0" autoFill="0" autoLine="0" autoPict="0">
                <anchor moveWithCells="1">
                  <from>
                    <xdr:col>25</xdr:col>
                    <xdr:colOff>31750</xdr:colOff>
                    <xdr:row>27</xdr:row>
                    <xdr:rowOff>0</xdr:rowOff>
                  </from>
                  <to>
                    <xdr:col>28</xdr:col>
                    <xdr:colOff>0</xdr:colOff>
                    <xdr:row>27</xdr:row>
                    <xdr:rowOff>266700</xdr:rowOff>
                  </to>
                </anchor>
              </controlPr>
            </control>
          </mc:Choice>
        </mc:AlternateContent>
        <mc:AlternateContent xmlns:mc="http://schemas.openxmlformats.org/markup-compatibility/2006">
          <mc:Choice Requires="x14">
            <control shapeId="67597" r:id="rId16" name="Check Box 15">
              <controlPr defaultSize="0" autoFill="0" autoLine="0" autoPict="0">
                <anchor moveWithCells="1">
                  <from>
                    <xdr:col>31</xdr:col>
                    <xdr:colOff>0</xdr:colOff>
                    <xdr:row>27</xdr:row>
                    <xdr:rowOff>0</xdr:rowOff>
                  </from>
                  <to>
                    <xdr:col>33</xdr:col>
                    <xdr:colOff>184150</xdr:colOff>
                    <xdr:row>27</xdr:row>
                    <xdr:rowOff>266700</xdr:rowOff>
                  </to>
                </anchor>
              </controlPr>
            </control>
          </mc:Choice>
        </mc:AlternateContent>
        <mc:AlternateContent xmlns:mc="http://schemas.openxmlformats.org/markup-compatibility/2006">
          <mc:Choice Requires="x14">
            <control shapeId="67598" r:id="rId17" name="Check Box 16">
              <controlPr defaultSize="0" autoFill="0" autoLine="0" autoPict="0">
                <anchor moveWithCells="1">
                  <from>
                    <xdr:col>1</xdr:col>
                    <xdr:colOff>31750</xdr:colOff>
                    <xdr:row>27</xdr:row>
                    <xdr:rowOff>0</xdr:rowOff>
                  </from>
                  <to>
                    <xdr:col>4</xdr:col>
                    <xdr:colOff>0</xdr:colOff>
                    <xdr:row>27</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B350-58C3-4DE7-B0F9-B51A1B2ACCF2}">
  <sheetPr>
    <tabColor theme="8" tint="0.59999389629810485"/>
    <pageSetUpPr fitToPage="1"/>
  </sheetPr>
  <dimension ref="A1:R120"/>
  <sheetViews>
    <sheetView view="pageBreakPreview" zoomScale="53" zoomScaleNormal="55" zoomScaleSheetLayoutView="53" workbookViewId="0">
      <selection activeCell="O14" sqref="O14"/>
    </sheetView>
  </sheetViews>
  <sheetFormatPr defaultColWidth="9" defaultRowHeight="18"/>
  <cols>
    <col min="1" max="1" width="44.1640625" style="147" customWidth="1"/>
    <col min="2" max="2" width="25.25" style="147" customWidth="1"/>
    <col min="3" max="3" width="27.4140625" style="147" customWidth="1"/>
    <col min="4" max="4" width="30.83203125" style="147" customWidth="1"/>
    <col min="5" max="5" width="22.25" style="147" customWidth="1"/>
    <col min="6" max="6" width="20" style="147" customWidth="1"/>
    <col min="7" max="7" width="22.83203125" style="147" customWidth="1"/>
    <col min="8" max="9" width="21.5" style="147" customWidth="1"/>
    <col min="10" max="10" width="15.33203125" style="147" customWidth="1"/>
    <col min="11" max="11" width="19.08203125" style="147" customWidth="1"/>
    <col min="12" max="12" width="32.6640625" style="147" customWidth="1"/>
    <col min="13" max="13" width="36.08203125" style="147" customWidth="1"/>
    <col min="14" max="15" width="17.08203125" style="147" customWidth="1"/>
    <col min="16" max="16" width="30" style="147" bestFit="1" customWidth="1"/>
    <col min="17" max="17" width="9" style="147" customWidth="1"/>
    <col min="18" max="18" width="10.58203125" style="147" hidden="1" customWidth="1"/>
    <col min="19" max="19" width="9" style="147" customWidth="1"/>
    <col min="20" max="16384" width="9" style="147"/>
  </cols>
  <sheetData>
    <row r="1" spans="1:17" ht="28" customHeight="1">
      <c r="A1" s="282" t="s">
        <v>564</v>
      </c>
      <c r="B1" s="146"/>
      <c r="D1" s="148"/>
      <c r="E1" s="148"/>
      <c r="F1" s="148"/>
      <c r="G1" s="148"/>
      <c r="H1" s="148"/>
      <c r="I1" s="148"/>
      <c r="J1" s="148"/>
      <c r="K1" s="148"/>
      <c r="L1" s="148"/>
    </row>
    <row r="2" spans="1:17" ht="45">
      <c r="A2" s="543" t="s">
        <v>688</v>
      </c>
      <c r="B2" s="543"/>
      <c r="C2" s="543"/>
      <c r="D2" s="543"/>
      <c r="E2" s="543"/>
      <c r="F2" s="543"/>
      <c r="G2" s="543"/>
      <c r="H2" s="543"/>
      <c r="I2" s="543"/>
      <c r="J2" s="543"/>
      <c r="K2" s="543"/>
      <c r="L2" s="543"/>
      <c r="M2" s="543"/>
      <c r="O2" s="215" t="s">
        <v>679</v>
      </c>
      <c r="P2" s="149"/>
    </row>
    <row r="3" spans="1:17" ht="26.5">
      <c r="A3" s="150"/>
      <c r="B3" s="151" t="s">
        <v>499</v>
      </c>
      <c r="C3" s="209"/>
      <c r="D3" s="209"/>
      <c r="E3" s="209"/>
      <c r="F3" s="209"/>
      <c r="G3" s="209"/>
      <c r="H3" s="209"/>
      <c r="I3" s="209"/>
      <c r="J3" s="209"/>
      <c r="K3" s="209"/>
      <c r="L3" s="209"/>
      <c r="M3" s="209"/>
      <c r="N3" s="149"/>
      <c r="O3" s="149"/>
      <c r="P3" s="149"/>
    </row>
    <row r="4" spans="1:17" ht="26.5">
      <c r="A4" s="152"/>
      <c r="B4" s="151" t="s">
        <v>500</v>
      </c>
      <c r="C4" s="209"/>
      <c r="D4" s="209"/>
      <c r="E4" s="209"/>
      <c r="F4" s="209"/>
      <c r="G4" s="209"/>
      <c r="H4" s="209"/>
      <c r="I4" s="209"/>
      <c r="J4" s="209"/>
      <c r="K4" s="209"/>
      <c r="L4" s="209"/>
      <c r="M4" s="209"/>
      <c r="N4" s="149"/>
      <c r="O4" s="149"/>
      <c r="P4" s="149"/>
    </row>
    <row r="5" spans="1:17" ht="74.25" customHeight="1" thickBot="1">
      <c r="C5" s="209"/>
      <c r="D5" s="209"/>
      <c r="E5" s="209"/>
      <c r="F5" s="209"/>
      <c r="G5" s="209"/>
      <c r="H5" s="209"/>
      <c r="I5" s="209"/>
      <c r="J5" s="209"/>
      <c r="K5" s="209"/>
      <c r="L5" s="266" t="s">
        <v>689</v>
      </c>
      <c r="M5" s="267" t="s">
        <v>696</v>
      </c>
      <c r="O5" s="214">
        <v>4000000</v>
      </c>
      <c r="P5" s="214">
        <v>5000000</v>
      </c>
    </row>
    <row r="6" spans="1:17" ht="121.5" customHeight="1" thickBot="1">
      <c r="A6" s="228" t="s">
        <v>293</v>
      </c>
      <c r="B6" s="229" t="s">
        <v>501</v>
      </c>
      <c r="C6" s="230" t="s">
        <v>698</v>
      </c>
      <c r="D6" s="209"/>
      <c r="E6" s="209"/>
      <c r="F6" s="209"/>
      <c r="G6" s="209"/>
      <c r="H6" s="209"/>
      <c r="I6" s="209"/>
      <c r="J6" s="209"/>
      <c r="K6" s="209"/>
      <c r="L6" s="153">
        <f>MIN(N14+H25+H38+F54,$O$5)</f>
        <v>0</v>
      </c>
      <c r="M6" s="153">
        <f>H48</f>
        <v>0</v>
      </c>
      <c r="N6" s="209"/>
      <c r="O6" s="209"/>
      <c r="P6" s="209"/>
    </row>
    <row r="7" spans="1:17" ht="57.75" customHeight="1">
      <c r="A7" s="225"/>
      <c r="B7" s="226"/>
      <c r="C7" s="227"/>
    </row>
    <row r="8" spans="1:17" ht="57.75" customHeight="1">
      <c r="A8" s="223"/>
      <c r="B8" s="223"/>
      <c r="C8" s="224"/>
      <c r="D8" s="222"/>
    </row>
    <row r="9" spans="1:17" ht="57.75" customHeight="1" thickBot="1">
      <c r="A9" s="277" t="s">
        <v>717</v>
      </c>
      <c r="B9" s="223"/>
      <c r="C9" s="224"/>
    </row>
    <row r="10" spans="1:17" ht="28.5" customHeight="1" thickBot="1">
      <c r="A10" s="223"/>
      <c r="B10" s="223"/>
      <c r="C10" s="224"/>
      <c r="D10" s="548" t="s">
        <v>502</v>
      </c>
      <c r="E10" s="549"/>
      <c r="F10" s="550"/>
      <c r="G10" s="548" t="s">
        <v>503</v>
      </c>
      <c r="H10" s="549"/>
      <c r="I10" s="549"/>
      <c r="J10" s="549"/>
      <c r="K10" s="550"/>
      <c r="L10" s="281" t="s">
        <v>504</v>
      </c>
    </row>
    <row r="11" spans="1:17" ht="91" customHeight="1" thickTop="1">
      <c r="A11" s="544" t="s">
        <v>700</v>
      </c>
      <c r="B11" s="546" t="s">
        <v>701</v>
      </c>
      <c r="C11" s="268" t="s">
        <v>703</v>
      </c>
      <c r="D11" s="292" t="s">
        <v>704</v>
      </c>
      <c r="E11" s="292" t="s">
        <v>710</v>
      </c>
      <c r="F11" s="293" t="s">
        <v>712</v>
      </c>
      <c r="G11" s="273" t="s">
        <v>678</v>
      </c>
      <c r="H11" s="274" t="s">
        <v>713</v>
      </c>
      <c r="I11" s="274" t="s">
        <v>505</v>
      </c>
      <c r="J11" s="273" t="s">
        <v>506</v>
      </c>
      <c r="K11" s="274" t="s">
        <v>507</v>
      </c>
      <c r="L11" s="274" t="s">
        <v>714</v>
      </c>
      <c r="M11" s="274" t="s">
        <v>715</v>
      </c>
      <c r="N11" s="275" t="s">
        <v>716</v>
      </c>
      <c r="O11" s="154"/>
    </row>
    <row r="12" spans="1:17" ht="20">
      <c r="A12" s="545"/>
      <c r="B12" s="547"/>
      <c r="C12" s="156" t="s">
        <v>298</v>
      </c>
      <c r="D12" s="294" t="s">
        <v>299</v>
      </c>
      <c r="E12" s="294" t="s">
        <v>508</v>
      </c>
      <c r="F12" s="295" t="s">
        <v>509</v>
      </c>
      <c r="G12" s="157" t="s">
        <v>510</v>
      </c>
      <c r="H12" s="157" t="s">
        <v>511</v>
      </c>
      <c r="I12" s="157" t="s">
        <v>295</v>
      </c>
      <c r="J12" s="157" t="s">
        <v>512</v>
      </c>
      <c r="K12" s="157" t="s">
        <v>513</v>
      </c>
      <c r="L12" s="157" t="s">
        <v>514</v>
      </c>
      <c r="M12" s="156" t="s">
        <v>515</v>
      </c>
      <c r="N12" s="332" t="s">
        <v>711</v>
      </c>
    </row>
    <row r="13" spans="1:17" ht="20">
      <c r="A13" s="159"/>
      <c r="B13" s="160"/>
      <c r="C13" s="231" t="s">
        <v>516</v>
      </c>
      <c r="D13" s="296" t="s">
        <v>516</v>
      </c>
      <c r="E13" s="296" t="s">
        <v>516</v>
      </c>
      <c r="F13" s="297" t="s">
        <v>516</v>
      </c>
      <c r="G13" s="162" t="s">
        <v>516</v>
      </c>
      <c r="H13" s="162" t="s">
        <v>516</v>
      </c>
      <c r="I13" s="162" t="s">
        <v>516</v>
      </c>
      <c r="J13" s="162" t="s">
        <v>516</v>
      </c>
      <c r="K13" s="163"/>
      <c r="L13" s="162" t="s">
        <v>516</v>
      </c>
      <c r="M13" s="162" t="s">
        <v>516</v>
      </c>
      <c r="N13" s="176" t="s">
        <v>516</v>
      </c>
    </row>
    <row r="14" spans="1:17" ht="48" customHeight="1" thickBot="1">
      <c r="A14" s="164"/>
      <c r="B14" s="165"/>
      <c r="C14" s="166" t="str">
        <f>IF(B14="","",VLOOKUP(B14,A66:B76,2,FALSE)+IF(C7="実施する",50000,0))</f>
        <v/>
      </c>
      <c r="D14" s="298"/>
      <c r="E14" s="298"/>
      <c r="F14" s="299">
        <f>ROUNDDOWN((D14+E14)*0.75,-3)</f>
        <v>0</v>
      </c>
      <c r="G14" s="169"/>
      <c r="H14" s="170">
        <f>ROUNDDOWN(G14*0.75,-3)</f>
        <v>0</v>
      </c>
      <c r="I14" s="170">
        <v>100000</v>
      </c>
      <c r="J14" s="170">
        <f>IF(I14&gt;H14,H14, I14)</f>
        <v>0</v>
      </c>
      <c r="K14" s="169"/>
      <c r="L14" s="170">
        <f>J14*K14</f>
        <v>0</v>
      </c>
      <c r="M14" s="170">
        <f>F14+L14</f>
        <v>0</v>
      </c>
      <c r="N14" s="171">
        <f>IF(C14&gt;M14,M14,C14)</f>
        <v>0</v>
      </c>
      <c r="Q14" s="172"/>
    </row>
    <row r="15" spans="1:17" s="222" customFormat="1" ht="48" customHeight="1">
      <c r="A15" s="286"/>
      <c r="B15" s="235"/>
      <c r="C15" s="236"/>
      <c r="D15" s="287"/>
      <c r="E15" s="236"/>
      <c r="F15" s="236"/>
      <c r="G15" s="236"/>
      <c r="H15" s="236"/>
      <c r="I15" s="236"/>
      <c r="J15" s="236"/>
      <c r="K15" s="236"/>
      <c r="L15" s="236"/>
      <c r="M15" s="236"/>
      <c r="P15" s="288"/>
    </row>
    <row r="16" spans="1:17" ht="48.75" customHeight="1">
      <c r="A16" s="146"/>
      <c r="B16" s="146"/>
      <c r="C16" s="173"/>
      <c r="D16" s="174"/>
      <c r="E16" s="174"/>
      <c r="F16" s="174"/>
      <c r="G16" s="174"/>
      <c r="H16" s="174"/>
      <c r="I16" s="174"/>
      <c r="J16" s="174"/>
      <c r="K16" s="174"/>
      <c r="L16" s="174"/>
      <c r="M16" s="173"/>
      <c r="N16" s="173"/>
      <c r="O16" s="173"/>
      <c r="P16" s="175"/>
    </row>
    <row r="17" spans="1:16" ht="88.5" customHeight="1">
      <c r="A17" s="278" t="s">
        <v>690</v>
      </c>
      <c r="B17" s="220"/>
      <c r="C17" s="220"/>
      <c r="D17" s="209"/>
      <c r="E17" s="209"/>
      <c r="F17" s="209"/>
      <c r="G17" s="209"/>
      <c r="H17" s="209"/>
      <c r="I17" s="209"/>
      <c r="J17" s="209"/>
      <c r="K17" s="209"/>
      <c r="L17" s="209"/>
      <c r="M17" s="209"/>
      <c r="N17" s="173"/>
      <c r="O17" s="173"/>
      <c r="P17" s="175"/>
    </row>
    <row r="18" spans="1:16" ht="23" customHeight="1" thickBot="1">
      <c r="A18" s="221"/>
      <c r="B18" s="220"/>
      <c r="C18" s="220"/>
      <c r="D18" s="219"/>
      <c r="E18" s="219"/>
      <c r="F18" s="219"/>
      <c r="G18" s="219"/>
      <c r="H18" s="219"/>
      <c r="I18" s="219"/>
      <c r="J18" s="219"/>
      <c r="K18" s="219"/>
      <c r="L18" s="219"/>
      <c r="M18" s="219"/>
      <c r="N18" s="173"/>
      <c r="O18" s="173"/>
      <c r="P18" s="175"/>
    </row>
    <row r="19" spans="1:16" ht="74.5" customHeight="1">
      <c r="A19" s="538" t="s">
        <v>543</v>
      </c>
      <c r="B19" s="536" t="s">
        <v>544</v>
      </c>
      <c r="C19" s="269" t="s">
        <v>697</v>
      </c>
      <c r="D19" s="270" t="s">
        <v>706</v>
      </c>
      <c r="E19" s="272" t="s">
        <v>547</v>
      </c>
      <c r="F19" s="269" t="s">
        <v>705</v>
      </c>
      <c r="G19" s="271" t="s">
        <v>548</v>
      </c>
      <c r="H19" s="276" t="s">
        <v>549</v>
      </c>
    </row>
    <row r="20" spans="1:16" ht="20">
      <c r="A20" s="539"/>
      <c r="B20" s="537"/>
      <c r="C20" s="155" t="s">
        <v>294</v>
      </c>
      <c r="D20" s="155" t="s">
        <v>550</v>
      </c>
      <c r="E20" s="156" t="s">
        <v>551</v>
      </c>
      <c r="F20" s="155" t="s">
        <v>552</v>
      </c>
      <c r="G20" s="156" t="s">
        <v>553</v>
      </c>
      <c r="H20" s="158" t="s">
        <v>554</v>
      </c>
    </row>
    <row r="21" spans="1:16" ht="20">
      <c r="A21" s="159"/>
      <c r="B21" s="160"/>
      <c r="C21" s="161" t="s">
        <v>516</v>
      </c>
      <c r="D21" s="161"/>
      <c r="E21" s="161" t="s">
        <v>516</v>
      </c>
      <c r="F21" s="161" t="s">
        <v>516</v>
      </c>
      <c r="G21" s="162" t="s">
        <v>516</v>
      </c>
      <c r="H21" s="176" t="s">
        <v>516</v>
      </c>
    </row>
    <row r="22" spans="1:16" ht="48" customHeight="1">
      <c r="A22" s="178"/>
      <c r="B22" s="179"/>
      <c r="C22" s="180" t="str">
        <f>IF(B22="","",VLOOKUP(B22,A103:B114,2,FALSE))</f>
        <v/>
      </c>
      <c r="D22" s="181"/>
      <c r="E22" s="182" t="str">
        <f>IF(B22="","",MIN(VLOOKUP(B22,A103:B114,2,FALSE)*D22,4000000))</f>
        <v/>
      </c>
      <c r="F22" s="183"/>
      <c r="G22" s="182">
        <f>ROUNDDOWN(F22*0.75,-3)</f>
        <v>0</v>
      </c>
      <c r="H22" s="184">
        <f>IF(E22&gt;G22,G22,E22)</f>
        <v>0</v>
      </c>
      <c r="J22" s="172"/>
    </row>
    <row r="23" spans="1:16" ht="48" customHeight="1">
      <c r="A23" s="178"/>
      <c r="B23" s="179"/>
      <c r="C23" s="180" t="str">
        <f>IF(B23="","",VLOOKUP(B23,A103:B114,2,FALSE))</f>
        <v/>
      </c>
      <c r="D23" s="181"/>
      <c r="E23" s="182" t="str">
        <f>IF(B23="","",MIN(VLOOKUP(B23,A103:B114,2,FALSE)*D23,4000000))</f>
        <v/>
      </c>
      <c r="F23" s="183"/>
      <c r="G23" s="182">
        <f t="shared" ref="G23" si="0">ROUNDDOWN(F23*0.75,-3)</f>
        <v>0</v>
      </c>
      <c r="H23" s="184">
        <f>IF(E23&gt;G23,G23,E23)</f>
        <v>0</v>
      </c>
    </row>
    <row r="24" spans="1:16" ht="48" customHeight="1" thickBot="1">
      <c r="A24" s="250"/>
      <c r="B24" s="179"/>
      <c r="C24" s="251" t="str">
        <f>IF(B24="","",VLOOKUP(B24,A103:B114,2,FALSE))</f>
        <v/>
      </c>
      <c r="D24" s="185"/>
      <c r="E24" s="168" t="str">
        <f>IF(B24="","",MIN(VLOOKUP(B24,A103:B114,2,FALSE)*D24,4000000))</f>
        <v/>
      </c>
      <c r="F24" s="167"/>
      <c r="G24" s="168">
        <f>ROUNDDOWN(F24*0.75,-3)</f>
        <v>0</v>
      </c>
      <c r="H24" s="171">
        <f>IF(E24&gt;G24,G24,E24)</f>
        <v>0</v>
      </c>
    </row>
    <row r="25" spans="1:16" ht="55" customHeight="1" thickBot="1">
      <c r="A25" s="232"/>
      <c r="B25" s="232"/>
      <c r="C25" s="240"/>
      <c r="D25" s="173"/>
      <c r="E25" s="174"/>
      <c r="F25" s="174"/>
      <c r="G25" s="186" t="s">
        <v>555</v>
      </c>
      <c r="H25" s="187">
        <f>MIN(SUM(H22:H24),$O$5)</f>
        <v>0</v>
      </c>
    </row>
    <row r="26" spans="1:16" ht="55" customHeight="1">
      <c r="A26" s="232"/>
      <c r="B26" s="232"/>
      <c r="C26" s="173"/>
      <c r="D26" s="173"/>
      <c r="E26" s="174"/>
      <c r="F26" s="174"/>
      <c r="G26" s="233"/>
      <c r="H26" s="234"/>
    </row>
    <row r="27" spans="1:16" ht="88.5" customHeight="1">
      <c r="A27" s="278" t="s">
        <v>691</v>
      </c>
      <c r="B27" s="220"/>
      <c r="C27" s="220"/>
      <c r="D27" s="219"/>
      <c r="E27" s="219"/>
      <c r="F27" s="219"/>
      <c r="G27" s="219"/>
      <c r="H27" s="219"/>
      <c r="I27" s="219"/>
      <c r="J27" s="219"/>
      <c r="K27" s="219"/>
      <c r="L27" s="219"/>
      <c r="M27" s="219"/>
      <c r="N27" s="173"/>
      <c r="O27" s="173"/>
      <c r="P27" s="175"/>
    </row>
    <row r="28" spans="1:16" ht="23" customHeight="1" thickBot="1">
      <c r="A28" s="221"/>
      <c r="B28" s="220"/>
      <c r="C28" s="220"/>
      <c r="D28" s="219"/>
      <c r="E28" s="219"/>
      <c r="F28" s="219"/>
      <c r="G28" s="219"/>
      <c r="H28" s="219"/>
      <c r="I28" s="219"/>
      <c r="J28" s="219"/>
      <c r="K28" s="219"/>
      <c r="L28" s="219"/>
      <c r="M28" s="219"/>
      <c r="N28" s="173"/>
      <c r="O28" s="173"/>
      <c r="P28" s="175"/>
    </row>
    <row r="29" spans="1:16" ht="66.5" customHeight="1">
      <c r="A29" s="538" t="s">
        <v>543</v>
      </c>
      <c r="B29" s="536" t="s">
        <v>721</v>
      </c>
      <c r="C29" s="269" t="s">
        <v>545</v>
      </c>
      <c r="D29" s="270" t="s">
        <v>706</v>
      </c>
      <c r="E29" s="272" t="s">
        <v>547</v>
      </c>
      <c r="F29" s="269" t="s">
        <v>705</v>
      </c>
      <c r="G29" s="271" t="s">
        <v>694</v>
      </c>
      <c r="H29" s="275" t="s">
        <v>549</v>
      </c>
    </row>
    <row r="30" spans="1:16" ht="20">
      <c r="A30" s="539"/>
      <c r="B30" s="540"/>
      <c r="C30" s="155" t="s">
        <v>294</v>
      </c>
      <c r="D30" s="155" t="s">
        <v>550</v>
      </c>
      <c r="E30" s="156" t="s">
        <v>551</v>
      </c>
      <c r="F30" s="155" t="s">
        <v>552</v>
      </c>
      <c r="G30" s="156" t="s">
        <v>553</v>
      </c>
      <c r="H30" s="158" t="s">
        <v>554</v>
      </c>
    </row>
    <row r="31" spans="1:16" ht="20">
      <c r="A31" s="159"/>
      <c r="B31" s="160"/>
      <c r="C31" s="161" t="s">
        <v>516</v>
      </c>
      <c r="D31" s="161"/>
      <c r="E31" s="161" t="s">
        <v>516</v>
      </c>
      <c r="F31" s="161" t="s">
        <v>516</v>
      </c>
      <c r="G31" s="162" t="s">
        <v>516</v>
      </c>
      <c r="H31" s="176" t="s">
        <v>516</v>
      </c>
    </row>
    <row r="32" spans="1:16" ht="48" customHeight="1">
      <c r="A32" s="178"/>
      <c r="B32" s="179"/>
      <c r="C32" s="180" t="str">
        <f>IF(B32="","",VLOOKUP(B32,A107:B112,2,FALSE))</f>
        <v/>
      </c>
      <c r="D32" s="181"/>
      <c r="E32" s="247"/>
      <c r="F32" s="183"/>
      <c r="G32" s="247"/>
      <c r="H32" s="248"/>
      <c r="J32" s="172"/>
    </row>
    <row r="33" spans="1:16" ht="48" customHeight="1">
      <c r="A33" s="178"/>
      <c r="B33" s="179"/>
      <c r="C33" s="180" t="str">
        <f>IF(B33="","",VLOOKUP(B33,A107:B112,2,FALSE))</f>
        <v/>
      </c>
      <c r="D33" s="181"/>
      <c r="E33" s="247"/>
      <c r="F33" s="183"/>
      <c r="G33" s="247"/>
      <c r="H33" s="248"/>
    </row>
    <row r="34" spans="1:16" ht="48" customHeight="1">
      <c r="A34" s="252"/>
      <c r="B34" s="179"/>
      <c r="C34" s="237" t="str">
        <f>IF(B34="","",VLOOKUP(B34,A107:B112,2,FALSE))</f>
        <v/>
      </c>
      <c r="D34" s="238"/>
      <c r="E34" s="247"/>
      <c r="F34" s="239"/>
      <c r="G34" s="247"/>
      <c r="H34" s="248"/>
    </row>
    <row r="35" spans="1:16" ht="48" customHeight="1">
      <c r="A35" s="253" t="s">
        <v>692</v>
      </c>
      <c r="B35" s="244"/>
      <c r="C35" s="245"/>
      <c r="D35" s="242">
        <f>SUM(D32:D34)</f>
        <v>0</v>
      </c>
      <c r="E35" s="242">
        <f>3000000*D35</f>
        <v>0</v>
      </c>
      <c r="F35" s="243">
        <f>SUM(F32:F34)</f>
        <v>0</v>
      </c>
      <c r="G35" s="249">
        <f>ROUNDDOWN(D35*F35,-3)</f>
        <v>0</v>
      </c>
      <c r="H35" s="259"/>
    </row>
    <row r="36" spans="1:16" ht="48" customHeight="1" thickBot="1">
      <c r="A36" s="254" t="s">
        <v>693</v>
      </c>
      <c r="B36" s="255"/>
      <c r="C36" s="256"/>
      <c r="D36" s="257"/>
      <c r="E36" s="256"/>
      <c r="F36" s="258"/>
      <c r="G36" s="237">
        <f>ROUNDDOWN(D36*F36,-3)</f>
        <v>0</v>
      </c>
      <c r="H36" s="260"/>
    </row>
    <row r="37" spans="1:16" ht="48" customHeight="1" thickBot="1">
      <c r="A37" s="241"/>
      <c r="B37" s="235"/>
      <c r="C37" s="236"/>
      <c r="D37" s="236"/>
      <c r="E37" s="236"/>
      <c r="G37" s="261">
        <f>SUM(G35:G36)</f>
        <v>0</v>
      </c>
      <c r="H37" s="262">
        <f>IF(E35&gt;G37,G37,E35)</f>
        <v>0</v>
      </c>
    </row>
    <row r="38" spans="1:16" ht="55" customHeight="1" thickBot="1">
      <c r="A38" s="232"/>
      <c r="B38" s="232"/>
      <c r="C38" s="240"/>
      <c r="D38" s="173"/>
      <c r="E38" s="174"/>
      <c r="G38" s="186" t="s">
        <v>555</v>
      </c>
      <c r="H38" s="187">
        <f>MIN(H37,$O$5)</f>
        <v>0</v>
      </c>
    </row>
    <row r="39" spans="1:16" ht="55" customHeight="1">
      <c r="A39" s="232"/>
      <c r="B39" s="232"/>
      <c r="C39" s="173"/>
      <c r="D39" s="173"/>
      <c r="E39" s="174"/>
      <c r="F39" s="174"/>
      <c r="G39" s="233"/>
      <c r="H39" s="234"/>
    </row>
    <row r="40" spans="1:16" ht="88.5" customHeight="1">
      <c r="A40" s="278" t="s">
        <v>695</v>
      </c>
      <c r="B40" s="220"/>
      <c r="C40" s="220"/>
      <c r="D40" s="219"/>
      <c r="E40" s="219"/>
      <c r="F40" s="219"/>
      <c r="G40" s="219"/>
      <c r="H40" s="219"/>
      <c r="I40" s="219"/>
      <c r="J40" s="219"/>
      <c r="K40" s="219"/>
      <c r="L40" s="219"/>
      <c r="M40" s="219"/>
      <c r="N40" s="173"/>
      <c r="O40" s="173"/>
      <c r="P40" s="175"/>
    </row>
    <row r="41" spans="1:16" ht="23" customHeight="1" thickBot="1">
      <c r="A41" s="221"/>
      <c r="B41" s="220"/>
      <c r="C41" s="220"/>
      <c r="D41" s="219"/>
      <c r="E41" s="219"/>
      <c r="F41" s="219"/>
      <c r="G41" s="219"/>
      <c r="H41" s="219"/>
      <c r="I41" s="219"/>
      <c r="J41" s="219"/>
      <c r="K41" s="219"/>
      <c r="L41" s="219"/>
      <c r="M41" s="219"/>
      <c r="N41" s="173"/>
      <c r="O41" s="173"/>
      <c r="P41" s="175"/>
    </row>
    <row r="42" spans="1:16" ht="71.5" customHeight="1">
      <c r="A42" s="538" t="s">
        <v>543</v>
      </c>
      <c r="B42" s="541" t="s">
        <v>544</v>
      </c>
      <c r="C42" s="269" t="s">
        <v>545</v>
      </c>
      <c r="D42" s="270" t="s">
        <v>546</v>
      </c>
      <c r="E42" s="272" t="s">
        <v>547</v>
      </c>
      <c r="F42" s="269" t="s">
        <v>705</v>
      </c>
      <c r="G42" s="271" t="s">
        <v>548</v>
      </c>
      <c r="H42" s="275" t="s">
        <v>549</v>
      </c>
    </row>
    <row r="43" spans="1:16" ht="20">
      <c r="A43" s="539"/>
      <c r="B43" s="542"/>
      <c r="C43" s="155" t="s">
        <v>294</v>
      </c>
      <c r="D43" s="155" t="s">
        <v>550</v>
      </c>
      <c r="E43" s="156" t="s">
        <v>551</v>
      </c>
      <c r="F43" s="155" t="s">
        <v>552</v>
      </c>
      <c r="G43" s="156" t="s">
        <v>553</v>
      </c>
      <c r="H43" s="158" t="s">
        <v>554</v>
      </c>
    </row>
    <row r="44" spans="1:16" ht="20">
      <c r="A44" s="159"/>
      <c r="B44" s="160"/>
      <c r="C44" s="161" t="s">
        <v>516</v>
      </c>
      <c r="D44" s="161"/>
      <c r="E44" s="161" t="s">
        <v>516</v>
      </c>
      <c r="F44" s="161" t="s">
        <v>516</v>
      </c>
      <c r="G44" s="162" t="s">
        <v>516</v>
      </c>
      <c r="H44" s="176" t="s">
        <v>516</v>
      </c>
    </row>
    <row r="45" spans="1:16" ht="48" customHeight="1">
      <c r="A45" s="178"/>
      <c r="B45" s="246" t="s">
        <v>562</v>
      </c>
      <c r="C45" s="180">
        <f>IF(B45="","",VLOOKUP(B45,A118:B118,2,FALSE))</f>
        <v>5000000</v>
      </c>
      <c r="D45" s="264">
        <v>1</v>
      </c>
      <c r="E45" s="182">
        <f>IF(B45="","",MIN(VLOOKUP(B45,A118:B118,2,FALSE)*D45,5000000))</f>
        <v>5000000</v>
      </c>
      <c r="F45" s="183"/>
      <c r="G45" s="182">
        <f>ROUNDDOWN(F45*0.75,-3)</f>
        <v>0</v>
      </c>
      <c r="H45" s="184">
        <f>IF(E45&gt;G45,G45,E45)</f>
        <v>0</v>
      </c>
      <c r="J45" s="172"/>
    </row>
    <row r="46" spans="1:16" ht="48" customHeight="1">
      <c r="A46" s="178"/>
      <c r="B46" s="246"/>
      <c r="C46" s="180" t="str">
        <f>IF(B46="","",VLOOKUP(B46,A118:B118,2,FALSE))</f>
        <v/>
      </c>
      <c r="D46" s="264"/>
      <c r="E46" s="182" t="str">
        <f>IF(B46="","",MIN(VLOOKUP(B46,A133:B140,2,FALSE)*D46,4000000))</f>
        <v/>
      </c>
      <c r="F46" s="183"/>
      <c r="G46" s="182">
        <f t="shared" ref="G46" si="1">ROUNDDOWN(F46*0.75,-3)</f>
        <v>0</v>
      </c>
      <c r="H46" s="184">
        <f>IF(E46&gt;G46,G46,E46)</f>
        <v>0</v>
      </c>
    </row>
    <row r="47" spans="1:16" ht="48" customHeight="1" thickBot="1">
      <c r="A47" s="250"/>
      <c r="B47" s="263"/>
      <c r="C47" s="251" t="str">
        <f>IF(B47="","",VLOOKUP(B47,A118:B118,2,FALSE))</f>
        <v/>
      </c>
      <c r="D47" s="265"/>
      <c r="E47" s="168" t="str">
        <f>IF(B47="","",MIN(VLOOKUP(B47,A133:B140,2,FALSE)*D47,4000000))</f>
        <v/>
      </c>
      <c r="F47" s="167"/>
      <c r="G47" s="168">
        <f>ROUNDDOWN(F47*0.75,-3)</f>
        <v>0</v>
      </c>
      <c r="H47" s="171">
        <f>IF(E47&gt;G47,G47,E47)</f>
        <v>0</v>
      </c>
    </row>
    <row r="48" spans="1:16" ht="55" customHeight="1" thickBot="1">
      <c r="A48" s="232"/>
      <c r="B48" s="232"/>
      <c r="C48" s="240"/>
      <c r="D48" s="173"/>
      <c r="E48" s="174"/>
      <c r="F48" s="174"/>
      <c r="G48" s="186" t="s">
        <v>555</v>
      </c>
      <c r="H48" s="187">
        <f>MIN(SUM(H45:H47),$P$5)</f>
        <v>0</v>
      </c>
    </row>
    <row r="49" spans="1:10" ht="55" customHeight="1">
      <c r="A49" s="232"/>
      <c r="B49" s="232"/>
      <c r="C49" s="240"/>
      <c r="D49" s="173"/>
      <c r="E49" s="174"/>
      <c r="F49" s="174"/>
      <c r="G49" s="233"/>
      <c r="H49" s="234"/>
    </row>
    <row r="50" spans="1:10" ht="55" customHeight="1" thickBot="1">
      <c r="A50" s="300" t="s">
        <v>736</v>
      </c>
      <c r="B50" s="301"/>
      <c r="C50" s="302"/>
      <c r="D50" s="303"/>
      <c r="E50" s="304"/>
      <c r="F50" s="304"/>
      <c r="G50" s="233"/>
      <c r="H50" s="234"/>
    </row>
    <row r="51" spans="1:10" ht="74.5" customHeight="1">
      <c r="A51" s="534" t="s">
        <v>722</v>
      </c>
      <c r="B51" s="536" t="s">
        <v>724</v>
      </c>
      <c r="C51" s="305" t="s">
        <v>723</v>
      </c>
      <c r="D51" s="292" t="s">
        <v>726</v>
      </c>
      <c r="E51" s="306" t="s">
        <v>727</v>
      </c>
      <c r="F51" s="307" t="s">
        <v>728</v>
      </c>
    </row>
    <row r="52" spans="1:10" ht="20">
      <c r="A52" s="535"/>
      <c r="B52" s="537"/>
      <c r="C52" s="308" t="s">
        <v>294</v>
      </c>
      <c r="D52" s="308" t="s">
        <v>550</v>
      </c>
      <c r="E52" s="294" t="s">
        <v>551</v>
      </c>
      <c r="F52" s="309" t="s">
        <v>554</v>
      </c>
      <c r="G52" s="289"/>
    </row>
    <row r="53" spans="1:10" ht="20">
      <c r="A53" s="310"/>
      <c r="B53" s="311"/>
      <c r="C53" s="296" t="s">
        <v>516</v>
      </c>
      <c r="D53" s="296"/>
      <c r="E53" s="296" t="s">
        <v>516</v>
      </c>
      <c r="F53" s="312" t="s">
        <v>516</v>
      </c>
      <c r="G53" s="289"/>
    </row>
    <row r="54" spans="1:10" ht="43" customHeight="1" thickBot="1">
      <c r="A54" s="313"/>
      <c r="B54" s="314" t="s">
        <v>725</v>
      </c>
      <c r="C54" s="315">
        <f>IF(B54="","",VLOOKUP(B54,A120:B120,2,FALSE))</f>
        <v>450000</v>
      </c>
      <c r="D54" s="316"/>
      <c r="E54" s="299">
        <f>ROUNDDOWN(D54*0.75,-3)</f>
        <v>0</v>
      </c>
      <c r="F54" s="317">
        <f>IF(D54&gt;E54,E54,D54)</f>
        <v>0</v>
      </c>
      <c r="J54" s="172"/>
    </row>
    <row r="55" spans="1:10" ht="55" customHeight="1">
      <c r="A55" s="232"/>
      <c r="B55" s="232"/>
      <c r="C55" s="173"/>
      <c r="D55" s="173"/>
      <c r="E55" s="174"/>
      <c r="F55" s="174"/>
      <c r="G55" s="233"/>
      <c r="H55" s="234"/>
    </row>
    <row r="56" spans="1:10" s="280" customFormat="1" ht="22.5">
      <c r="A56" s="279" t="s">
        <v>707</v>
      </c>
      <c r="B56" s="279"/>
    </row>
    <row r="57" spans="1:10" s="280" customFormat="1" ht="22.5">
      <c r="A57" s="279" t="s">
        <v>708</v>
      </c>
      <c r="B57" s="279"/>
    </row>
    <row r="58" spans="1:10" s="280" customFormat="1" ht="22.5">
      <c r="A58" s="279" t="s">
        <v>699</v>
      </c>
      <c r="B58" s="279"/>
    </row>
    <row r="59" spans="1:10" s="280" customFormat="1" ht="22.5">
      <c r="A59" s="279" t="s">
        <v>702</v>
      </c>
      <c r="B59" s="279"/>
    </row>
    <row r="60" spans="1:10" s="280" customFormat="1" ht="22.5">
      <c r="A60" s="280" t="s">
        <v>709</v>
      </c>
    </row>
    <row r="61" spans="1:10" s="280" customFormat="1" ht="22.5"/>
    <row r="66" spans="1:2">
      <c r="A66" s="177" t="s">
        <v>517</v>
      </c>
      <c r="B66" s="177">
        <v>1000000</v>
      </c>
    </row>
    <row r="67" spans="1:2">
      <c r="A67" s="177" t="s">
        <v>518</v>
      </c>
      <c r="B67" s="177">
        <v>1500000</v>
      </c>
    </row>
    <row r="68" spans="1:2">
      <c r="A68" s="177" t="s">
        <v>519</v>
      </c>
      <c r="B68" s="177">
        <v>2000000</v>
      </c>
    </row>
    <row r="69" spans="1:2">
      <c r="A69" s="177" t="s">
        <v>520</v>
      </c>
      <c r="B69" s="177">
        <v>2500000</v>
      </c>
    </row>
    <row r="70" spans="1:2">
      <c r="A70" s="177" t="s">
        <v>687</v>
      </c>
      <c r="B70" s="147">
        <v>2500000</v>
      </c>
    </row>
    <row r="71" spans="1:2">
      <c r="A71" s="177"/>
    </row>
    <row r="72" spans="1:2">
      <c r="A72" s="177" t="s">
        <v>521</v>
      </c>
    </row>
    <row r="73" spans="1:2">
      <c r="A73" s="177"/>
    </row>
    <row r="74" spans="1:2">
      <c r="A74" s="177"/>
    </row>
    <row r="75" spans="1:2">
      <c r="A75" s="177"/>
    </row>
    <row r="76" spans="1:2">
      <c r="A76" s="177"/>
    </row>
    <row r="78" spans="1:2">
      <c r="A78" s="177" t="s">
        <v>522</v>
      </c>
    </row>
    <row r="79" spans="1:2">
      <c r="A79" s="177" t="s">
        <v>523</v>
      </c>
    </row>
    <row r="80" spans="1:2">
      <c r="A80" s="177" t="s">
        <v>524</v>
      </c>
    </row>
    <row r="81" spans="1:1">
      <c r="A81" s="177" t="s">
        <v>525</v>
      </c>
    </row>
    <row r="82" spans="1:1">
      <c r="A82" s="177" t="s">
        <v>526</v>
      </c>
    </row>
    <row r="83" spans="1:1">
      <c r="A83" s="177" t="s">
        <v>527</v>
      </c>
    </row>
    <row r="84" spans="1:1">
      <c r="A84" s="177" t="s">
        <v>528</v>
      </c>
    </row>
    <row r="85" spans="1:1">
      <c r="A85" s="177" t="s">
        <v>529</v>
      </c>
    </row>
    <row r="86" spans="1:1">
      <c r="A86" s="177" t="s">
        <v>530</v>
      </c>
    </row>
    <row r="87" spans="1:1">
      <c r="A87" s="177" t="s">
        <v>531</v>
      </c>
    </row>
    <row r="88" spans="1:1">
      <c r="A88" s="177" t="s">
        <v>532</v>
      </c>
    </row>
    <row r="89" spans="1:1">
      <c r="A89" s="177" t="s">
        <v>533</v>
      </c>
    </row>
    <row r="90" spans="1:1">
      <c r="A90" s="177" t="s">
        <v>534</v>
      </c>
    </row>
    <row r="91" spans="1:1">
      <c r="A91" s="177" t="s">
        <v>535</v>
      </c>
    </row>
    <row r="92" spans="1:1">
      <c r="A92" s="177" t="s">
        <v>536</v>
      </c>
    </row>
    <row r="93" spans="1:1">
      <c r="A93" s="177" t="s">
        <v>537</v>
      </c>
    </row>
    <row r="94" spans="1:1">
      <c r="A94" s="177" t="s">
        <v>538</v>
      </c>
    </row>
    <row r="95" spans="1:1">
      <c r="A95" s="177" t="s">
        <v>472</v>
      </c>
    </row>
    <row r="96" spans="1:1">
      <c r="A96" s="177" t="s">
        <v>539</v>
      </c>
    </row>
    <row r="97" spans="1:2">
      <c r="A97" s="177" t="s">
        <v>473</v>
      </c>
    </row>
    <row r="98" spans="1:2">
      <c r="A98" s="177" t="s">
        <v>474</v>
      </c>
    </row>
    <row r="99" spans="1:2">
      <c r="A99" s="177" t="s">
        <v>540</v>
      </c>
    </row>
    <row r="100" spans="1:2">
      <c r="A100" s="177" t="s">
        <v>541</v>
      </c>
    </row>
    <row r="101" spans="1:2">
      <c r="A101" s="147" t="s">
        <v>542</v>
      </c>
    </row>
    <row r="103" spans="1:2">
      <c r="A103" s="177" t="s">
        <v>556</v>
      </c>
      <c r="B103" s="177">
        <v>1000000</v>
      </c>
    </row>
    <row r="104" spans="1:2">
      <c r="A104" s="177" t="s">
        <v>557</v>
      </c>
      <c r="B104" s="177">
        <v>300000</v>
      </c>
    </row>
    <row r="105" spans="1:2">
      <c r="A105" s="177" t="s">
        <v>558</v>
      </c>
      <c r="B105" s="177">
        <v>300000</v>
      </c>
    </row>
    <row r="106" spans="1:2">
      <c r="A106" s="177" t="s">
        <v>561</v>
      </c>
      <c r="B106" s="177">
        <v>1000000</v>
      </c>
    </row>
    <row r="107" spans="1:2">
      <c r="A107" s="177" t="s">
        <v>559</v>
      </c>
      <c r="B107" s="177">
        <v>300000</v>
      </c>
    </row>
    <row r="108" spans="1:2">
      <c r="A108" s="177" t="s">
        <v>560</v>
      </c>
      <c r="B108" s="177">
        <v>300000</v>
      </c>
    </row>
    <row r="109" spans="1:2">
      <c r="A109" s="177" t="s">
        <v>495</v>
      </c>
      <c r="B109" s="177">
        <v>300000</v>
      </c>
    </row>
    <row r="110" spans="1:2">
      <c r="A110" s="177" t="s">
        <v>718</v>
      </c>
      <c r="B110" s="177">
        <v>300000</v>
      </c>
    </row>
    <row r="111" spans="1:2">
      <c r="A111" s="177" t="s">
        <v>719</v>
      </c>
      <c r="B111" s="177">
        <v>300000</v>
      </c>
    </row>
    <row r="112" spans="1:2">
      <c r="A112" s="177" t="s">
        <v>720</v>
      </c>
      <c r="B112" s="177">
        <v>300000</v>
      </c>
    </row>
    <row r="113" spans="1:2">
      <c r="A113" s="177" t="s">
        <v>32</v>
      </c>
      <c r="B113" s="177">
        <v>1000000</v>
      </c>
    </row>
    <row r="114" spans="1:2">
      <c r="A114" s="177" t="s">
        <v>563</v>
      </c>
      <c r="B114" s="177">
        <v>100000</v>
      </c>
    </row>
    <row r="115" spans="1:2">
      <c r="A115" s="177" t="s">
        <v>495</v>
      </c>
      <c r="B115" s="177">
        <v>300000</v>
      </c>
    </row>
    <row r="116" spans="1:2">
      <c r="A116" s="177" t="s">
        <v>559</v>
      </c>
      <c r="B116" s="177">
        <v>300000</v>
      </c>
    </row>
    <row r="117" spans="1:2">
      <c r="A117" s="177"/>
      <c r="B117" s="177"/>
    </row>
    <row r="118" spans="1:2">
      <c r="A118" s="177" t="s">
        <v>562</v>
      </c>
      <c r="B118" s="177">
        <v>5000000</v>
      </c>
    </row>
    <row r="120" spans="1:2">
      <c r="A120" s="147" t="s">
        <v>725</v>
      </c>
      <c r="B120" s="147">
        <v>450000</v>
      </c>
    </row>
  </sheetData>
  <sheetProtection formatCells="0" formatColumns="0" formatRows="0" insertColumns="0" insertRows="0" insertHyperlinks="0" autoFilter="0"/>
  <mergeCells count="13">
    <mergeCell ref="A2:M2"/>
    <mergeCell ref="A19:A20"/>
    <mergeCell ref="B19:B20"/>
    <mergeCell ref="A11:A12"/>
    <mergeCell ref="B11:B12"/>
    <mergeCell ref="G10:K10"/>
    <mergeCell ref="D10:F10"/>
    <mergeCell ref="A51:A52"/>
    <mergeCell ref="B51:B52"/>
    <mergeCell ref="A29:A30"/>
    <mergeCell ref="B29:B30"/>
    <mergeCell ref="A42:A43"/>
    <mergeCell ref="B42:B43"/>
  </mergeCells>
  <phoneticPr fontId="1"/>
  <dataValidations count="8">
    <dataValidation type="list" allowBlank="1" showInputMessage="1" showErrorMessage="1" sqref="B7:B8" xr:uid="{DCA2A2CE-57A1-4F91-BA5B-2C6CBF117C53}">
      <formula1>$A$78:$A$101</formula1>
    </dataValidation>
    <dataValidation type="list" allowBlank="1" showInputMessage="1" showErrorMessage="1" sqref="B14:B15" xr:uid="{D8C00283-3B07-4DF1-B176-9D15A3397F1A}">
      <formula1>$A$66:$A$70</formula1>
    </dataValidation>
    <dataValidation type="list" allowBlank="1" showInputMessage="1" showErrorMessage="1" sqref="C7:C8" xr:uid="{F535500F-7373-45BB-B020-30B5B940AAE4}">
      <formula1>"実施する,実施しない"</formula1>
    </dataValidation>
    <dataValidation type="list" allowBlank="1" showInputMessage="1" showErrorMessage="1" sqref="B35" xr:uid="{84339E78-9816-4761-92D7-705084FCB6A7}">
      <formula1>$A$116</formula1>
    </dataValidation>
    <dataValidation type="list" allowBlank="1" showInputMessage="1" showErrorMessage="1" sqref="B45" xr:uid="{AD717B38-F891-4518-B94B-FBB18715D3F7}">
      <formula1>$A$118</formula1>
    </dataValidation>
    <dataValidation type="list" allowBlank="1" showInputMessage="1" showErrorMessage="1" sqref="B46:B47 B22:B24" xr:uid="{29B3BAE0-37F5-4FA2-9FCB-2FB14E54715D}">
      <formula1>$A$103:$A$114</formula1>
    </dataValidation>
    <dataValidation type="list" allowBlank="1" showInputMessage="1" showErrorMessage="1" sqref="B32:B34" xr:uid="{AC8776F5-4FC0-4652-8779-291CBA5A591E}">
      <formula1>$A$107:$A$112</formula1>
    </dataValidation>
    <dataValidation type="list" allowBlank="1" showInputMessage="1" showErrorMessage="1" sqref="B54" xr:uid="{2A34338E-5FB5-4654-B018-E6BD416C8353}">
      <formula1>$A$120</formula1>
    </dataValidation>
  </dataValidations>
  <pageMargins left="0.7" right="0.7" top="0.75" bottom="0.75" header="0.3" footer="0.3"/>
  <pageSetup paperSize="9" scale="34" fitToHeight="0" orientation="landscape" r:id="rId1"/>
  <rowBreaks count="2" manualBreakCount="2">
    <brk id="25" max="13" man="1"/>
    <brk id="54" max="1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40EA0-2020-4974-8900-5E4AB1061E7A}">
  <sheetPr>
    <tabColor theme="8" tint="0.39997558519241921"/>
    <pageSetUpPr fitToPage="1"/>
  </sheetPr>
  <dimension ref="A1:F54"/>
  <sheetViews>
    <sheetView view="pageBreakPreview" zoomScaleNormal="100" zoomScaleSheetLayoutView="100" workbookViewId="0">
      <selection activeCell="O14" sqref="O14"/>
    </sheetView>
  </sheetViews>
  <sheetFormatPr defaultRowHeight="18" customHeight="1"/>
  <cols>
    <col min="1" max="1" width="0.1640625" style="43" customWidth="1"/>
    <col min="2" max="2" width="31.1640625" style="43" customWidth="1"/>
    <col min="3" max="3" width="18.33203125" style="43" customWidth="1"/>
    <col min="4" max="4" width="32.08203125" style="43" customWidth="1"/>
    <col min="5" max="5" width="4.83203125" style="43" customWidth="1"/>
    <col min="6" max="257" width="8.6640625" style="43"/>
    <col min="258" max="258" width="31.1640625" style="43" customWidth="1"/>
    <col min="259" max="259" width="18.33203125" style="43" customWidth="1"/>
    <col min="260" max="260" width="32.08203125" style="43" customWidth="1"/>
    <col min="261" max="513" width="8.6640625" style="43"/>
    <col min="514" max="514" width="31.1640625" style="43" customWidth="1"/>
    <col min="515" max="515" width="18.33203125" style="43" customWidth="1"/>
    <col min="516" max="516" width="32.08203125" style="43" customWidth="1"/>
    <col min="517" max="769" width="8.6640625" style="43"/>
    <col min="770" max="770" width="31.1640625" style="43" customWidth="1"/>
    <col min="771" max="771" width="18.33203125" style="43" customWidth="1"/>
    <col min="772" max="772" width="32.08203125" style="43" customWidth="1"/>
    <col min="773" max="1025" width="8.6640625" style="43"/>
    <col min="1026" max="1026" width="31.1640625" style="43" customWidth="1"/>
    <col min="1027" max="1027" width="18.33203125" style="43" customWidth="1"/>
    <col min="1028" max="1028" width="32.08203125" style="43" customWidth="1"/>
    <col min="1029" max="1281" width="8.6640625" style="43"/>
    <col min="1282" max="1282" width="31.1640625" style="43" customWidth="1"/>
    <col min="1283" max="1283" width="18.33203125" style="43" customWidth="1"/>
    <col min="1284" max="1284" width="32.08203125" style="43" customWidth="1"/>
    <col min="1285" max="1537" width="8.6640625" style="43"/>
    <col min="1538" max="1538" width="31.1640625" style="43" customWidth="1"/>
    <col min="1539" max="1539" width="18.33203125" style="43" customWidth="1"/>
    <col min="1540" max="1540" width="32.08203125" style="43" customWidth="1"/>
    <col min="1541" max="1793" width="8.6640625" style="43"/>
    <col min="1794" max="1794" width="31.1640625" style="43" customWidth="1"/>
    <col min="1795" max="1795" width="18.33203125" style="43" customWidth="1"/>
    <col min="1796" max="1796" width="32.08203125" style="43" customWidth="1"/>
    <col min="1797" max="2049" width="8.6640625" style="43"/>
    <col min="2050" max="2050" width="31.1640625" style="43" customWidth="1"/>
    <col min="2051" max="2051" width="18.33203125" style="43" customWidth="1"/>
    <col min="2052" max="2052" width="32.08203125" style="43" customWidth="1"/>
    <col min="2053" max="2305" width="8.6640625" style="43"/>
    <col min="2306" max="2306" width="31.1640625" style="43" customWidth="1"/>
    <col min="2307" max="2307" width="18.33203125" style="43" customWidth="1"/>
    <col min="2308" max="2308" width="32.08203125" style="43" customWidth="1"/>
    <col min="2309" max="2561" width="8.6640625" style="43"/>
    <col min="2562" max="2562" width="31.1640625" style="43" customWidth="1"/>
    <col min="2563" max="2563" width="18.33203125" style="43" customWidth="1"/>
    <col min="2564" max="2564" width="32.08203125" style="43" customWidth="1"/>
    <col min="2565" max="2817" width="8.6640625" style="43"/>
    <col min="2818" max="2818" width="31.1640625" style="43" customWidth="1"/>
    <col min="2819" max="2819" width="18.33203125" style="43" customWidth="1"/>
    <col min="2820" max="2820" width="32.08203125" style="43" customWidth="1"/>
    <col min="2821" max="3073" width="8.6640625" style="43"/>
    <col min="3074" max="3074" width="31.1640625" style="43" customWidth="1"/>
    <col min="3075" max="3075" width="18.33203125" style="43" customWidth="1"/>
    <col min="3076" max="3076" width="32.08203125" style="43" customWidth="1"/>
    <col min="3077" max="3329" width="8.6640625" style="43"/>
    <col min="3330" max="3330" width="31.1640625" style="43" customWidth="1"/>
    <col min="3331" max="3331" width="18.33203125" style="43" customWidth="1"/>
    <col min="3332" max="3332" width="32.08203125" style="43" customWidth="1"/>
    <col min="3333" max="3585" width="8.6640625" style="43"/>
    <col min="3586" max="3586" width="31.1640625" style="43" customWidth="1"/>
    <col min="3587" max="3587" width="18.33203125" style="43" customWidth="1"/>
    <col min="3588" max="3588" width="32.08203125" style="43" customWidth="1"/>
    <col min="3589" max="3841" width="8.6640625" style="43"/>
    <col min="3842" max="3842" width="31.1640625" style="43" customWidth="1"/>
    <col min="3843" max="3843" width="18.33203125" style="43" customWidth="1"/>
    <col min="3844" max="3844" width="32.08203125" style="43" customWidth="1"/>
    <col min="3845" max="4097" width="8.6640625" style="43"/>
    <col min="4098" max="4098" width="31.1640625" style="43" customWidth="1"/>
    <col min="4099" max="4099" width="18.33203125" style="43" customWidth="1"/>
    <col min="4100" max="4100" width="32.08203125" style="43" customWidth="1"/>
    <col min="4101" max="4353" width="8.6640625" style="43"/>
    <col min="4354" max="4354" width="31.1640625" style="43" customWidth="1"/>
    <col min="4355" max="4355" width="18.33203125" style="43" customWidth="1"/>
    <col min="4356" max="4356" width="32.08203125" style="43" customWidth="1"/>
    <col min="4357" max="4609" width="8.6640625" style="43"/>
    <col min="4610" max="4610" width="31.1640625" style="43" customWidth="1"/>
    <col min="4611" max="4611" width="18.33203125" style="43" customWidth="1"/>
    <col min="4612" max="4612" width="32.08203125" style="43" customWidth="1"/>
    <col min="4613" max="4865" width="8.6640625" style="43"/>
    <col min="4866" max="4866" width="31.1640625" style="43" customWidth="1"/>
    <col min="4867" max="4867" width="18.33203125" style="43" customWidth="1"/>
    <col min="4868" max="4868" width="32.08203125" style="43" customWidth="1"/>
    <col min="4869" max="5121" width="8.6640625" style="43"/>
    <col min="5122" max="5122" width="31.1640625" style="43" customWidth="1"/>
    <col min="5123" max="5123" width="18.33203125" style="43" customWidth="1"/>
    <col min="5124" max="5124" width="32.08203125" style="43" customWidth="1"/>
    <col min="5125" max="5377" width="8.6640625" style="43"/>
    <col min="5378" max="5378" width="31.1640625" style="43" customWidth="1"/>
    <col min="5379" max="5379" width="18.33203125" style="43" customWidth="1"/>
    <col min="5380" max="5380" width="32.08203125" style="43" customWidth="1"/>
    <col min="5381" max="5633" width="8.6640625" style="43"/>
    <col min="5634" max="5634" width="31.1640625" style="43" customWidth="1"/>
    <col min="5635" max="5635" width="18.33203125" style="43" customWidth="1"/>
    <col min="5636" max="5636" width="32.08203125" style="43" customWidth="1"/>
    <col min="5637" max="5889" width="8.6640625" style="43"/>
    <col min="5890" max="5890" width="31.1640625" style="43" customWidth="1"/>
    <col min="5891" max="5891" width="18.33203125" style="43" customWidth="1"/>
    <col min="5892" max="5892" width="32.08203125" style="43" customWidth="1"/>
    <col min="5893" max="6145" width="8.6640625" style="43"/>
    <col min="6146" max="6146" width="31.1640625" style="43" customWidth="1"/>
    <col min="6147" max="6147" width="18.33203125" style="43" customWidth="1"/>
    <col min="6148" max="6148" width="32.08203125" style="43" customWidth="1"/>
    <col min="6149" max="6401" width="8.6640625" style="43"/>
    <col min="6402" max="6402" width="31.1640625" style="43" customWidth="1"/>
    <col min="6403" max="6403" width="18.33203125" style="43" customWidth="1"/>
    <col min="6404" max="6404" width="32.08203125" style="43" customWidth="1"/>
    <col min="6405" max="6657" width="8.6640625" style="43"/>
    <col min="6658" max="6658" width="31.1640625" style="43" customWidth="1"/>
    <col min="6659" max="6659" width="18.33203125" style="43" customWidth="1"/>
    <col min="6660" max="6660" width="32.08203125" style="43" customWidth="1"/>
    <col min="6661" max="6913" width="8.6640625" style="43"/>
    <col min="6914" max="6914" width="31.1640625" style="43" customWidth="1"/>
    <col min="6915" max="6915" width="18.33203125" style="43" customWidth="1"/>
    <col min="6916" max="6916" width="32.08203125" style="43" customWidth="1"/>
    <col min="6917" max="7169" width="8.6640625" style="43"/>
    <col min="7170" max="7170" width="31.1640625" style="43" customWidth="1"/>
    <col min="7171" max="7171" width="18.33203125" style="43" customWidth="1"/>
    <col min="7172" max="7172" width="32.08203125" style="43" customWidth="1"/>
    <col min="7173" max="7425" width="8.6640625" style="43"/>
    <col min="7426" max="7426" width="31.1640625" style="43" customWidth="1"/>
    <col min="7427" max="7427" width="18.33203125" style="43" customWidth="1"/>
    <col min="7428" max="7428" width="32.08203125" style="43" customWidth="1"/>
    <col min="7429" max="7681" width="8.6640625" style="43"/>
    <col min="7682" max="7682" width="31.1640625" style="43" customWidth="1"/>
    <col min="7683" max="7683" width="18.33203125" style="43" customWidth="1"/>
    <col min="7684" max="7684" width="32.08203125" style="43" customWidth="1"/>
    <col min="7685" max="7937" width="8.6640625" style="43"/>
    <col min="7938" max="7938" width="31.1640625" style="43" customWidth="1"/>
    <col min="7939" max="7939" width="18.33203125" style="43" customWidth="1"/>
    <col min="7940" max="7940" width="32.08203125" style="43" customWidth="1"/>
    <col min="7941" max="8193" width="8.6640625" style="43"/>
    <col min="8194" max="8194" width="31.1640625" style="43" customWidth="1"/>
    <col min="8195" max="8195" width="18.33203125" style="43" customWidth="1"/>
    <col min="8196" max="8196" width="32.08203125" style="43" customWidth="1"/>
    <col min="8197" max="8449" width="8.6640625" style="43"/>
    <col min="8450" max="8450" width="31.1640625" style="43" customWidth="1"/>
    <col min="8451" max="8451" width="18.33203125" style="43" customWidth="1"/>
    <col min="8452" max="8452" width="32.08203125" style="43" customWidth="1"/>
    <col min="8453" max="8705" width="8.6640625" style="43"/>
    <col min="8706" max="8706" width="31.1640625" style="43" customWidth="1"/>
    <col min="8707" max="8707" width="18.33203125" style="43" customWidth="1"/>
    <col min="8708" max="8708" width="32.08203125" style="43" customWidth="1"/>
    <col min="8709" max="8961" width="8.6640625" style="43"/>
    <col min="8962" max="8962" width="31.1640625" style="43" customWidth="1"/>
    <col min="8963" max="8963" width="18.33203125" style="43" customWidth="1"/>
    <col min="8964" max="8964" width="32.08203125" style="43" customWidth="1"/>
    <col min="8965" max="9217" width="8.6640625" style="43"/>
    <col min="9218" max="9218" width="31.1640625" style="43" customWidth="1"/>
    <col min="9219" max="9219" width="18.33203125" style="43" customWidth="1"/>
    <col min="9220" max="9220" width="32.08203125" style="43" customWidth="1"/>
    <col min="9221" max="9473" width="8.6640625" style="43"/>
    <col min="9474" max="9474" width="31.1640625" style="43" customWidth="1"/>
    <col min="9475" max="9475" width="18.33203125" style="43" customWidth="1"/>
    <col min="9476" max="9476" width="32.08203125" style="43" customWidth="1"/>
    <col min="9477" max="9729" width="8.6640625" style="43"/>
    <col min="9730" max="9730" width="31.1640625" style="43" customWidth="1"/>
    <col min="9731" max="9731" width="18.33203125" style="43" customWidth="1"/>
    <col min="9732" max="9732" width="32.08203125" style="43" customWidth="1"/>
    <col min="9733" max="9985" width="8.6640625" style="43"/>
    <col min="9986" max="9986" width="31.1640625" style="43" customWidth="1"/>
    <col min="9987" max="9987" width="18.33203125" style="43" customWidth="1"/>
    <col min="9988" max="9988" width="32.08203125" style="43" customWidth="1"/>
    <col min="9989" max="10241" width="8.6640625" style="43"/>
    <col min="10242" max="10242" width="31.1640625" style="43" customWidth="1"/>
    <col min="10243" max="10243" width="18.33203125" style="43" customWidth="1"/>
    <col min="10244" max="10244" width="32.08203125" style="43" customWidth="1"/>
    <col min="10245" max="10497" width="8.6640625" style="43"/>
    <col min="10498" max="10498" width="31.1640625" style="43" customWidth="1"/>
    <col min="10499" max="10499" width="18.33203125" style="43" customWidth="1"/>
    <col min="10500" max="10500" width="32.08203125" style="43" customWidth="1"/>
    <col min="10501" max="10753" width="8.6640625" style="43"/>
    <col min="10754" max="10754" width="31.1640625" style="43" customWidth="1"/>
    <col min="10755" max="10755" width="18.33203125" style="43" customWidth="1"/>
    <col min="10756" max="10756" width="32.08203125" style="43" customWidth="1"/>
    <col min="10757" max="11009" width="8.6640625" style="43"/>
    <col min="11010" max="11010" width="31.1640625" style="43" customWidth="1"/>
    <col min="11011" max="11011" width="18.33203125" style="43" customWidth="1"/>
    <col min="11012" max="11012" width="32.08203125" style="43" customWidth="1"/>
    <col min="11013" max="11265" width="8.6640625" style="43"/>
    <col min="11266" max="11266" width="31.1640625" style="43" customWidth="1"/>
    <col min="11267" max="11267" width="18.33203125" style="43" customWidth="1"/>
    <col min="11268" max="11268" width="32.08203125" style="43" customWidth="1"/>
    <col min="11269" max="11521" width="8.6640625" style="43"/>
    <col min="11522" max="11522" width="31.1640625" style="43" customWidth="1"/>
    <col min="11523" max="11523" width="18.33203125" style="43" customWidth="1"/>
    <col min="11524" max="11524" width="32.08203125" style="43" customWidth="1"/>
    <col min="11525" max="11777" width="8.6640625" style="43"/>
    <col min="11778" max="11778" width="31.1640625" style="43" customWidth="1"/>
    <col min="11779" max="11779" width="18.33203125" style="43" customWidth="1"/>
    <col min="11780" max="11780" width="32.08203125" style="43" customWidth="1"/>
    <col min="11781" max="12033" width="8.6640625" style="43"/>
    <col min="12034" max="12034" width="31.1640625" style="43" customWidth="1"/>
    <col min="12035" max="12035" width="18.33203125" style="43" customWidth="1"/>
    <col min="12036" max="12036" width="32.08203125" style="43" customWidth="1"/>
    <col min="12037" max="12289" width="8.6640625" style="43"/>
    <col min="12290" max="12290" width="31.1640625" style="43" customWidth="1"/>
    <col min="12291" max="12291" width="18.33203125" style="43" customWidth="1"/>
    <col min="12292" max="12292" width="32.08203125" style="43" customWidth="1"/>
    <col min="12293" max="12545" width="8.6640625" style="43"/>
    <col min="12546" max="12546" width="31.1640625" style="43" customWidth="1"/>
    <col min="12547" max="12547" width="18.33203125" style="43" customWidth="1"/>
    <col min="12548" max="12548" width="32.08203125" style="43" customWidth="1"/>
    <col min="12549" max="12801" width="8.6640625" style="43"/>
    <col min="12802" max="12802" width="31.1640625" style="43" customWidth="1"/>
    <col min="12803" max="12803" width="18.33203125" style="43" customWidth="1"/>
    <col min="12804" max="12804" width="32.08203125" style="43" customWidth="1"/>
    <col min="12805" max="13057" width="8.6640625" style="43"/>
    <col min="13058" max="13058" width="31.1640625" style="43" customWidth="1"/>
    <col min="13059" max="13059" width="18.33203125" style="43" customWidth="1"/>
    <col min="13060" max="13060" width="32.08203125" style="43" customWidth="1"/>
    <col min="13061" max="13313" width="8.6640625" style="43"/>
    <col min="13314" max="13314" width="31.1640625" style="43" customWidth="1"/>
    <col min="13315" max="13315" width="18.33203125" style="43" customWidth="1"/>
    <col min="13316" max="13316" width="32.08203125" style="43" customWidth="1"/>
    <col min="13317" max="13569" width="8.6640625" style="43"/>
    <col min="13570" max="13570" width="31.1640625" style="43" customWidth="1"/>
    <col min="13571" max="13571" width="18.33203125" style="43" customWidth="1"/>
    <col min="13572" max="13572" width="32.08203125" style="43" customWidth="1"/>
    <col min="13573" max="13825" width="8.6640625" style="43"/>
    <col min="13826" max="13826" width="31.1640625" style="43" customWidth="1"/>
    <col min="13827" max="13827" width="18.33203125" style="43" customWidth="1"/>
    <col min="13828" max="13828" width="32.08203125" style="43" customWidth="1"/>
    <col min="13829" max="14081" width="8.6640625" style="43"/>
    <col min="14082" max="14082" width="31.1640625" style="43" customWidth="1"/>
    <col min="14083" max="14083" width="18.33203125" style="43" customWidth="1"/>
    <col min="14084" max="14084" width="32.08203125" style="43" customWidth="1"/>
    <col min="14085" max="14337" width="8.6640625" style="43"/>
    <col min="14338" max="14338" width="31.1640625" style="43" customWidth="1"/>
    <col min="14339" max="14339" width="18.33203125" style="43" customWidth="1"/>
    <col min="14340" max="14340" width="32.08203125" style="43" customWidth="1"/>
    <col min="14341" max="14593" width="8.6640625" style="43"/>
    <col min="14594" max="14594" width="31.1640625" style="43" customWidth="1"/>
    <col min="14595" max="14595" width="18.33203125" style="43" customWidth="1"/>
    <col min="14596" max="14596" width="32.08203125" style="43" customWidth="1"/>
    <col min="14597" max="14849" width="8.6640625" style="43"/>
    <col min="14850" max="14850" width="31.1640625" style="43" customWidth="1"/>
    <col min="14851" max="14851" width="18.33203125" style="43" customWidth="1"/>
    <col min="14852" max="14852" width="32.08203125" style="43" customWidth="1"/>
    <col min="14853" max="15105" width="8.6640625" style="43"/>
    <col min="15106" max="15106" width="31.1640625" style="43" customWidth="1"/>
    <col min="15107" max="15107" width="18.33203125" style="43" customWidth="1"/>
    <col min="15108" max="15108" width="32.08203125" style="43" customWidth="1"/>
    <col min="15109" max="15361" width="8.6640625" style="43"/>
    <col min="15362" max="15362" width="31.1640625" style="43" customWidth="1"/>
    <col min="15363" max="15363" width="18.33203125" style="43" customWidth="1"/>
    <col min="15364" max="15364" width="32.08203125" style="43" customWidth="1"/>
    <col min="15365" max="15617" width="8.6640625" style="43"/>
    <col min="15618" max="15618" width="31.1640625" style="43" customWidth="1"/>
    <col min="15619" max="15619" width="18.33203125" style="43" customWidth="1"/>
    <col min="15620" max="15620" width="32.08203125" style="43" customWidth="1"/>
    <col min="15621" max="15873" width="8.6640625" style="43"/>
    <col min="15874" max="15874" width="31.1640625" style="43" customWidth="1"/>
    <col min="15875" max="15875" width="18.33203125" style="43" customWidth="1"/>
    <col min="15876" max="15876" width="32.08203125" style="43" customWidth="1"/>
    <col min="15877" max="16129" width="8.6640625" style="43"/>
    <col min="16130" max="16130" width="31.1640625" style="43" customWidth="1"/>
    <col min="16131" max="16131" width="18.33203125" style="43" customWidth="1"/>
    <col min="16132" max="16132" width="32.08203125" style="43" customWidth="1"/>
    <col min="16133" max="16384" width="8.6640625" style="43"/>
  </cols>
  <sheetData>
    <row r="1" spans="1:5" ht="18" customHeight="1">
      <c r="B1" s="43" t="s">
        <v>651</v>
      </c>
    </row>
    <row r="2" spans="1:5" ht="18" customHeight="1">
      <c r="B2" s="551" t="s">
        <v>489</v>
      </c>
      <c r="C2" s="551"/>
      <c r="D2" s="551"/>
      <c r="E2" s="216" t="s">
        <v>680</v>
      </c>
    </row>
    <row r="3" spans="1:5" ht="18" customHeight="1">
      <c r="C3" s="66"/>
    </row>
    <row r="4" spans="1:5" ht="18" customHeight="1">
      <c r="B4" s="43" t="s">
        <v>300</v>
      </c>
      <c r="C4" s="66"/>
      <c r="D4" s="67" t="s">
        <v>301</v>
      </c>
    </row>
    <row r="5" spans="1:5" ht="24" customHeight="1">
      <c r="A5" s="142"/>
      <c r="B5" s="143" t="s">
        <v>302</v>
      </c>
      <c r="C5" s="69" t="s">
        <v>303</v>
      </c>
      <c r="D5" s="68" t="s">
        <v>304</v>
      </c>
    </row>
    <row r="6" spans="1:5" ht="24" customHeight="1">
      <c r="A6" s="142"/>
      <c r="B6" s="143" t="s">
        <v>305</v>
      </c>
      <c r="C6" s="70"/>
      <c r="D6" s="71"/>
    </row>
    <row r="7" spans="1:5" ht="24" customHeight="1">
      <c r="A7" s="142"/>
      <c r="B7" s="143" t="s">
        <v>306</v>
      </c>
      <c r="C7" s="70"/>
      <c r="D7" s="71"/>
    </row>
    <row r="8" spans="1:5" ht="24" customHeight="1">
      <c r="A8" s="142"/>
      <c r="B8" s="143" t="s">
        <v>279</v>
      </c>
      <c r="C8" s="70"/>
      <c r="D8" s="71"/>
    </row>
    <row r="9" spans="1:5" ht="24" customHeight="1">
      <c r="A9" s="142"/>
      <c r="B9" s="143"/>
      <c r="C9" s="72"/>
      <c r="D9" s="71"/>
    </row>
    <row r="10" spans="1:5" ht="24" customHeight="1">
      <c r="A10" s="142"/>
      <c r="B10" s="143"/>
      <c r="C10" s="72"/>
      <c r="D10" s="71"/>
    </row>
    <row r="11" spans="1:5" ht="24" customHeight="1">
      <c r="A11" s="142"/>
      <c r="B11" s="143"/>
      <c r="C11" s="72"/>
      <c r="D11" s="71"/>
    </row>
    <row r="12" spans="1:5" ht="24" customHeight="1">
      <c r="A12" s="142"/>
      <c r="B12" s="143"/>
      <c r="C12" s="72"/>
      <c r="D12" s="71"/>
    </row>
    <row r="13" spans="1:5" ht="24" customHeight="1">
      <c r="A13" s="142"/>
      <c r="B13" s="143"/>
      <c r="C13" s="72"/>
      <c r="D13" s="71"/>
    </row>
    <row r="14" spans="1:5" ht="24" customHeight="1">
      <c r="A14" s="142"/>
      <c r="B14" s="143" t="s">
        <v>307</v>
      </c>
      <c r="C14" s="72">
        <f>SUM(C6:C8)</f>
        <v>0</v>
      </c>
      <c r="D14" s="71"/>
    </row>
    <row r="15" spans="1:5" ht="18" customHeight="1">
      <c r="B15" s="73"/>
      <c r="C15" s="66"/>
    </row>
    <row r="16" spans="1:5" ht="18" customHeight="1">
      <c r="B16" s="43" t="s">
        <v>308</v>
      </c>
      <c r="C16" s="66"/>
    </row>
    <row r="17" spans="1:4" ht="24" customHeight="1">
      <c r="A17" s="142"/>
      <c r="B17" s="143" t="s">
        <v>302</v>
      </c>
      <c r="C17" s="69" t="s">
        <v>303</v>
      </c>
      <c r="D17" s="68" t="s">
        <v>304</v>
      </c>
    </row>
    <row r="18" spans="1:4" ht="24" customHeight="1">
      <c r="A18" s="145" t="s">
        <v>729</v>
      </c>
      <c r="B18" s="143"/>
      <c r="C18" s="70"/>
      <c r="D18" s="68"/>
    </row>
    <row r="19" spans="1:4" ht="24" customHeight="1">
      <c r="A19" s="145" t="s">
        <v>730</v>
      </c>
      <c r="B19" s="144"/>
      <c r="C19" s="70"/>
      <c r="D19" s="68"/>
    </row>
    <row r="20" spans="1:4" ht="24" customHeight="1">
      <c r="A20" s="142"/>
      <c r="B20" s="143"/>
      <c r="C20" s="70"/>
      <c r="D20" s="68"/>
    </row>
    <row r="21" spans="1:4" ht="24" customHeight="1">
      <c r="A21" s="142"/>
      <c r="B21" s="143"/>
      <c r="C21" s="72"/>
      <c r="D21" s="68"/>
    </row>
    <row r="22" spans="1:4" ht="24" customHeight="1">
      <c r="A22" s="142"/>
      <c r="B22" s="143"/>
      <c r="C22" s="72"/>
      <c r="D22" s="68"/>
    </row>
    <row r="23" spans="1:4" ht="24" customHeight="1">
      <c r="A23" s="142"/>
      <c r="B23" s="143"/>
      <c r="C23" s="72"/>
      <c r="D23" s="68"/>
    </row>
    <row r="24" spans="1:4" ht="24" customHeight="1">
      <c r="A24" s="142"/>
      <c r="B24" s="143"/>
      <c r="C24" s="72"/>
      <c r="D24" s="71"/>
    </row>
    <row r="25" spans="1:4" ht="24" customHeight="1">
      <c r="A25" s="142"/>
      <c r="B25" s="143"/>
      <c r="C25" s="72"/>
      <c r="D25" s="71"/>
    </row>
    <row r="26" spans="1:4" ht="24" customHeight="1">
      <c r="A26" s="142"/>
      <c r="B26" s="143"/>
      <c r="C26" s="74"/>
      <c r="D26" s="71"/>
    </row>
    <row r="27" spans="1:4" ht="24" customHeight="1">
      <c r="A27" s="142"/>
      <c r="B27" s="143" t="s">
        <v>307</v>
      </c>
      <c r="C27" s="72">
        <f>SUM(C18:C20)</f>
        <v>0</v>
      </c>
      <c r="D27" s="71"/>
    </row>
    <row r="29" spans="1:4" ht="18" customHeight="1">
      <c r="B29" s="43" t="s">
        <v>309</v>
      </c>
    </row>
    <row r="31" spans="1:4" ht="18" customHeight="1">
      <c r="B31" s="75" t="str">
        <f>'（様式第1号）交付申請書'!AA3</f>
        <v>令和　年　　月　　日</v>
      </c>
    </row>
    <row r="32" spans="1:4" ht="18" customHeight="1">
      <c r="C32" s="76" t="s">
        <v>269</v>
      </c>
      <c r="D32" s="77">
        <f>'（様式第1号）交付申請書'!X9</f>
        <v>0</v>
      </c>
    </row>
    <row r="33" spans="3:6" ht="18" customHeight="1">
      <c r="C33" s="76" t="s">
        <v>310</v>
      </c>
      <c r="D33" s="77">
        <f>'（様式第1号）交付申請書'!X10</f>
        <v>0</v>
      </c>
      <c r="F33" s="48" t="s">
        <v>232</v>
      </c>
    </row>
    <row r="54" ht="24" customHeight="1"/>
  </sheetData>
  <mergeCells count="1">
    <mergeCell ref="B2:D2"/>
  </mergeCells>
  <phoneticPr fontId="1"/>
  <pageMargins left="0.7" right="0.7" top="0.75" bottom="0.75" header="0.3" footer="0.3"/>
  <pageSetup paperSize="9" scale="9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792038c-b58c-41d6-b75b-198424c56d45" xsi:nil="true"/>
    <lcf76f155ced4ddcb4097134ff3c332f xmlns="f4fa0c1d-6689-4e9e-b942-7a1ed97d3f8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4E365ADFADB214C90CBF657E44FBFE4" ma:contentTypeVersion="10" ma:contentTypeDescription="新しいドキュメントを作成します。" ma:contentTypeScope="" ma:versionID="6a706f0aa8dd718779587403da80118b">
  <xsd:schema xmlns:xsd="http://www.w3.org/2001/XMLSchema" xmlns:xs="http://www.w3.org/2001/XMLSchema" xmlns:p="http://schemas.microsoft.com/office/2006/metadata/properties" xmlns:ns2="f4fa0c1d-6689-4e9e-b942-7a1ed97d3f87" xmlns:ns3="9792038c-b58c-41d6-b75b-198424c56d45" targetNamespace="http://schemas.microsoft.com/office/2006/metadata/properties" ma:root="true" ma:fieldsID="b9cf620cf92ac4d1af77674c88a859fc" ns2:_="" ns3:_="">
    <xsd:import namespace="f4fa0c1d-6689-4e9e-b942-7a1ed97d3f87"/>
    <xsd:import namespace="9792038c-b58c-41d6-b75b-198424c56d4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fa0c1d-6689-4e9e-b942-7a1ed97d3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04b5dd39-fc3d-4a48-8d07-02a6db5b34b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92038c-b58c-41d6-b75b-198424c56d4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718b59c6-b4ff-4798-8284-a4a919de6730}" ma:internalName="TaxCatchAll" ma:showField="CatchAllData" ma:web="9792038c-b58c-41d6-b75b-198424c56d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AC9187-6672-45F1-AC6F-70059629108B}">
  <ds:schemaRefs>
    <ds:schemaRef ds:uri="http://schemas.microsoft.com/sharepoint/v3/contenttype/forms"/>
  </ds:schemaRefs>
</ds:datastoreItem>
</file>

<file path=customXml/itemProps2.xml><?xml version="1.0" encoding="utf-8"?>
<ds:datastoreItem xmlns:ds="http://schemas.openxmlformats.org/officeDocument/2006/customXml" ds:itemID="{FB33A489-4BDD-4A61-A074-D52ED26B1C4D}">
  <ds:schemaRefs>
    <ds:schemaRef ds:uri="http://schemas.microsoft.com/office/2006/metadata/properties"/>
    <ds:schemaRef ds:uri="http://schemas.microsoft.com/office/infopath/2007/PartnerControls"/>
    <ds:schemaRef ds:uri="9792038c-b58c-41d6-b75b-198424c56d45"/>
    <ds:schemaRef ds:uri="f4fa0c1d-6689-4e9e-b942-7a1ed97d3f87"/>
  </ds:schemaRefs>
</ds:datastoreItem>
</file>

<file path=customXml/itemProps3.xml><?xml version="1.0" encoding="utf-8"?>
<ds:datastoreItem xmlns:ds="http://schemas.openxmlformats.org/officeDocument/2006/customXml" ds:itemID="{5E5FE770-8A12-4BF6-90BB-EE2E06CC14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fa0c1d-6689-4e9e-b942-7a1ed97d3f87"/>
    <ds:schemaRef ds:uri="9792038c-b58c-41d6-b75b-198424c56d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21</vt:i4>
      </vt:variant>
    </vt:vector>
  </HeadingPairs>
  <TitlesOfParts>
    <vt:vector size="41" baseType="lpstr">
      <vt:lpstr>留意事項</vt:lpstr>
      <vt:lpstr>（様式第1号）交付申請書</vt:lpstr>
      <vt:lpstr>(別紙1-1)申請事業所一覧表</vt:lpstr>
      <vt:lpstr>業務改善計画書（事業所名）</vt:lpstr>
      <vt:lpstr>記入見本</vt:lpstr>
      <vt:lpstr>（別紙1-2）介護テクノロジー事業計画書（事業所名）</vt:lpstr>
      <vt:lpstr>（別紙1-2）介護テクノロジー事業計画書（記載例）</vt:lpstr>
      <vt:lpstr>（別紙1-3）所要額調書（事業所名）</vt:lpstr>
      <vt:lpstr>（別紙1-4）収支予算書</vt:lpstr>
      <vt:lpstr>（別紙1-５)誓約書（共通）</vt:lpstr>
      <vt:lpstr>（様式第2号）変更承認</vt:lpstr>
      <vt:lpstr>（様式第3号）中止・廃止承認</vt:lpstr>
      <vt:lpstr>（様式第4号）実績報告書</vt:lpstr>
      <vt:lpstr>(別紙2-1)事業所一覧表</vt:lpstr>
      <vt:lpstr>（別紙2-2）事業実績報告書（事業所名） </vt:lpstr>
      <vt:lpstr>（別紙2-3）精算額調書（事業所名）</vt:lpstr>
      <vt:lpstr>（別紙2-4）収支決算書</vt:lpstr>
      <vt:lpstr>（様式第5号）精算請求書</vt:lpstr>
      <vt:lpstr>データセット (2)</vt:lpstr>
      <vt:lpstr>データセット</vt:lpstr>
      <vt:lpstr>'(別紙1-1)申請事業所一覧表'!Print_Area</vt:lpstr>
      <vt:lpstr>'（別紙1-2）介護テクノロジー事業計画書（記載例）'!Print_Area</vt:lpstr>
      <vt:lpstr>'（別紙1-2）介護テクノロジー事業計画書（事業所名）'!Print_Area</vt:lpstr>
      <vt:lpstr>'（別紙1-3）所要額調書（事業所名）'!Print_Area</vt:lpstr>
      <vt:lpstr>'（別紙1-4）収支予算書'!Print_Area</vt:lpstr>
      <vt:lpstr>'（別紙1-５)誓約書（共通）'!Print_Area</vt:lpstr>
      <vt:lpstr>'(別紙2-1)事業所一覧表'!Print_Area</vt:lpstr>
      <vt:lpstr>'（別紙2-2）事業実績報告書（事業所名） '!Print_Area</vt:lpstr>
      <vt:lpstr>'（別紙2-3）精算額調書（事業所名）'!Print_Area</vt:lpstr>
      <vt:lpstr>'（別紙2-4）収支決算書'!Print_Area</vt:lpstr>
      <vt:lpstr>'（様式第1号）交付申請書'!Print_Area</vt:lpstr>
      <vt:lpstr>'（様式第2号）変更承認'!Print_Area</vt:lpstr>
      <vt:lpstr>'（様式第3号）中止・廃止承認'!Print_Area</vt:lpstr>
      <vt:lpstr>'（様式第4号）実績報告書'!Print_Area</vt:lpstr>
      <vt:lpstr>'（様式第5号）精算請求書'!Print_Area</vt:lpstr>
      <vt:lpstr>記入見本!Print_Area</vt:lpstr>
      <vt:lpstr>'業務改善計画書（事業所名）'!Print_Area</vt:lpstr>
      <vt:lpstr>留意事項!Print_Area</vt:lpstr>
      <vt:lpstr>'（別紙1-2）介護テクノロジー事業計画書（記載例）'!Print_Titles</vt:lpstr>
      <vt:lpstr>'（別紙1-2）介護テクノロジー事業計画書（事業所名）'!Print_Titles</vt:lpstr>
      <vt:lpstr>'（別紙2-2）事業実績報告書（事業所名）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峰村 浩司(minemura-kouji.ao0)</dc:creator>
  <cp:keywords/>
  <dc:description/>
  <cp:lastModifiedBy>正田　咲彩</cp:lastModifiedBy>
  <cp:revision/>
  <cp:lastPrinted>2025-09-18T11:31:33Z</cp:lastPrinted>
  <dcterms:created xsi:type="dcterms:W3CDTF">2022-03-18T10:08:48Z</dcterms:created>
  <dcterms:modified xsi:type="dcterms:W3CDTF">2025-09-24T05:15:13Z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0x01010074E365ADFADB214C90CBF657E44FBFE4</vt:lpwstr>
  </property>
  <property fmtid="{D5CDD505-2E9C-101B-9397-08002B2CF9AE}" pid="3" name="MediaServiceImageTags">
    <vt:lpwstr/>
  </property>
</Properties>
</file>