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415" activeTab="0"/>
  </bookViews>
  <sheets>
    <sheet name="入力シート" sheetId="1" r:id="rId1"/>
    <sheet name="記入例" sheetId="2" r:id="rId2"/>
  </sheets>
  <definedNames>
    <definedName name="_xlnm.Print_Area" localSheetId="1">'記入例'!$A$1:$Q$38</definedName>
    <definedName name="_xlnm.Print_Area" localSheetId="0">'入力シート'!$A$1:$Q$38</definedName>
  </definedNames>
  <calcPr fullCalcOnLoad="1"/>
</workbook>
</file>

<file path=xl/sharedStrings.xml><?xml version="1.0" encoding="utf-8"?>
<sst xmlns="http://schemas.openxmlformats.org/spreadsheetml/2006/main" count="150" uniqueCount="65">
  <si>
    <t>法人名</t>
  </si>
  <si>
    <t>賃金改善実施期間</t>
  </si>
  <si>
    <t>給与改善項目</t>
  </si>
  <si>
    <t>事業所番号</t>
  </si>
  <si>
    <t>事業所名</t>
  </si>
  <si>
    <t>サービス名</t>
  </si>
  <si>
    <t>職員名（番号でも可）</t>
  </si>
  <si>
    <t>常勤換算数</t>
  </si>
  <si>
    <t>改善前</t>
  </si>
  <si>
    <t>改善後</t>
  </si>
  <si>
    <t>改善額</t>
  </si>
  <si>
    <t>改善月数</t>
  </si>
  <si>
    <t>改善総額</t>
  </si>
  <si>
    <t>回数</t>
  </si>
  <si>
    <t>合計</t>
  </si>
  <si>
    <t>（単位：円）</t>
  </si>
  <si>
    <t>基本給・［　　］手当・賞与（一時金）・その他［　　　　　　　　］</t>
  </si>
  <si>
    <t>訪問介護</t>
  </si>
  <si>
    <t>夜間対応型訪問介護</t>
  </si>
  <si>
    <t>訪問入浴介護</t>
  </si>
  <si>
    <t>通所介護</t>
  </si>
  <si>
    <t>通所リハビリテーション</t>
  </si>
  <si>
    <t>特定施設入居者生活介護</t>
  </si>
  <si>
    <t>地域密着型特定施設入居者生活介護</t>
  </si>
  <si>
    <t>認知症対応型通所介護</t>
  </si>
  <si>
    <t>小規模多機能型居宅介護</t>
  </si>
  <si>
    <t>認知症対応型共同生活介護</t>
  </si>
  <si>
    <t>介護福祉施設サービス</t>
  </si>
  <si>
    <t>地域密着型介護老人福祉施設</t>
  </si>
  <si>
    <t>短期入所生活介護</t>
  </si>
  <si>
    <t>介護保健施設サービス</t>
  </si>
  <si>
    <t>短期入所療養介護（老健）</t>
  </si>
  <si>
    <t>介護療養施設サービス</t>
  </si>
  <si>
    <t>短期入所療養介護（病院等（老健以外））</t>
  </si>
  <si>
    <t>定期巡回・随時対応型訪問介護看護</t>
  </si>
  <si>
    <t>介護職員に支給した賃金額の積算内訳（平成　　年度）</t>
  </si>
  <si>
    <t>石川県デイサービス</t>
  </si>
  <si>
    <t>金沢 太郎</t>
  </si>
  <si>
    <t>七尾 太郎</t>
  </si>
  <si>
    <t>小松 太郎</t>
  </si>
  <si>
    <t>輪島 太郎</t>
  </si>
  <si>
    <t>珠洲 太郎</t>
  </si>
  <si>
    <t>加賀 太郎</t>
  </si>
  <si>
    <t>羽咋 太郎</t>
  </si>
  <si>
    <t>白山 太郎</t>
  </si>
  <si>
    <t>能美 太郎</t>
  </si>
  <si>
    <t>※③</t>
  </si>
  <si>
    <t>※④または⑥</t>
  </si>
  <si>
    <t>※④ⅰまたは⑥ⅲ</t>
  </si>
  <si>
    <t>※②</t>
  </si>
  <si>
    <t>Ⓐ
基本給</t>
  </si>
  <si>
    <t>処遇改善加算総額</t>
  </si>
  <si>
    <t>Ⓑ
賞与
（一時金）</t>
  </si>
  <si>
    <t>Ⓒ
手当等</t>
  </si>
  <si>
    <t>Ⓓ賃金改善額
　（Ⓐ＋Ⓑ＋Ⓒ）</t>
  </si>
  <si>
    <t>Ⓔ賃金改善に係る法定福利費（事業主負担分）</t>
  </si>
  <si>
    <t>Ⓕ 賃金改善所要額
　（Ⓓ＋Ⓔ）</t>
  </si>
  <si>
    <t>Ⓗ賃金の総支給額＋賃金改善に伴う法定福利費
　（Ⓖ＋Ⓔ）</t>
  </si>
  <si>
    <r>
      <t>Ⓖ 賃金の総支給額
　（</t>
    </r>
    <r>
      <rPr>
        <u val="single"/>
        <sz val="11"/>
        <rFont val="ＭＳ Ｐゴシック"/>
        <family val="3"/>
      </rPr>
      <t>法定福利費除く</t>
    </r>
    <r>
      <rPr>
        <sz val="11"/>
        <rFont val="ＭＳ Ｐゴシック"/>
        <family val="3"/>
      </rPr>
      <t>）</t>
    </r>
  </si>
  <si>
    <t>株式会社　石川県</t>
  </si>
  <si>
    <r>
      <rPr>
        <b/>
        <u val="single"/>
        <sz val="12"/>
        <rFont val="ＭＳ Ｐゴシック"/>
        <family val="3"/>
      </rPr>
      <t>右端の欄にある※の数字は、別紙様式３ー介護職員処遇改善実績報告書の○番号に対応します</t>
    </r>
    <r>
      <rPr>
        <b/>
        <sz val="12"/>
        <rFont val="ＭＳ Ｐゴシック"/>
        <family val="3"/>
      </rPr>
      <t>。</t>
    </r>
  </si>
  <si>
    <t>【別紙様式３ー介護職員処遇改善実績報告書との対応状況】</t>
  </si>
  <si>
    <t>平成（令和）　　年　　月　～　令和　　年　　月</t>
  </si>
  <si>
    <t>介護職員に支給した賃金額の積算内訳（平成３１年度）</t>
  </si>
  <si>
    <r>
      <t>平成</t>
    </r>
    <r>
      <rPr>
        <sz val="11"/>
        <rFont val="ＭＳ Ｐゴシック"/>
        <family val="3"/>
      </rPr>
      <t>３１年４月　～　令和２年３月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</si>
</sst>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ashed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 style="medium"/>
      <bottom style="dashed"/>
    </border>
    <border>
      <left style="thin"/>
      <right style="double"/>
      <top style="dashed"/>
      <bottom>
        <color indexed="63"/>
      </bottom>
    </border>
    <border>
      <left style="thin"/>
      <right style="double"/>
      <top style="thin"/>
      <bottom style="dashed"/>
    </border>
    <border>
      <left style="thin"/>
      <right style="double"/>
      <top style="dashed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76" fontId="0" fillId="0" borderId="15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176" fontId="0" fillId="0" borderId="18" xfId="0" applyNumberFormat="1" applyBorder="1" applyAlignment="1">
      <alignment vertical="center" shrinkToFit="1"/>
    </xf>
    <xf numFmtId="176" fontId="0" fillId="33" borderId="19" xfId="0" applyNumberFormat="1" applyFill="1" applyBorder="1" applyAlignment="1">
      <alignment vertical="center" shrinkToFit="1"/>
    </xf>
    <xf numFmtId="176" fontId="0" fillId="33" borderId="11" xfId="0" applyNumberFormat="1" applyFill="1" applyBorder="1" applyAlignment="1">
      <alignment vertical="center" shrinkToFit="1"/>
    </xf>
    <xf numFmtId="176" fontId="0" fillId="33" borderId="20" xfId="0" applyNumberFormat="1" applyFill="1" applyBorder="1" applyAlignment="1">
      <alignment vertical="center" shrinkToFit="1"/>
    </xf>
    <xf numFmtId="176" fontId="0" fillId="0" borderId="21" xfId="0" applyNumberFormat="1" applyBorder="1" applyAlignment="1">
      <alignment vertical="center" shrinkToFit="1"/>
    </xf>
    <xf numFmtId="176" fontId="0" fillId="0" borderId="22" xfId="0" applyNumberFormat="1" applyBorder="1" applyAlignment="1">
      <alignment vertical="center" shrinkToFit="1"/>
    </xf>
    <xf numFmtId="176" fontId="0" fillId="0" borderId="23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0" fontId="40" fillId="0" borderId="0" xfId="0" applyFont="1" applyAlignment="1">
      <alignment vertical="center"/>
    </xf>
    <xf numFmtId="176" fontId="0" fillId="34" borderId="19" xfId="0" applyNumberFormat="1" applyFill="1" applyBorder="1" applyAlignment="1">
      <alignment vertical="center" shrinkToFit="1"/>
    </xf>
    <xf numFmtId="176" fontId="0" fillId="34" borderId="11" xfId="0" applyNumberFormat="1" applyFill="1" applyBorder="1" applyAlignment="1">
      <alignment vertical="center" shrinkToFit="1"/>
    </xf>
    <xf numFmtId="176" fontId="0" fillId="34" borderId="20" xfId="0" applyNumberForma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176" fontId="0" fillId="0" borderId="35" xfId="0" applyNumberFormat="1" applyBorder="1" applyAlignment="1">
      <alignment vertical="center" shrinkToFit="1"/>
    </xf>
    <xf numFmtId="176" fontId="0" fillId="0" borderId="36" xfId="0" applyNumberFormat="1" applyBorder="1" applyAlignment="1">
      <alignment vertical="center" shrinkToFit="1"/>
    </xf>
    <xf numFmtId="0" fontId="0" fillId="34" borderId="37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0" borderId="40" xfId="0" applyBorder="1" applyAlignment="1">
      <alignment horizontal="right" vertical="center"/>
    </xf>
    <xf numFmtId="176" fontId="0" fillId="0" borderId="41" xfId="0" applyNumberFormat="1" applyBorder="1" applyAlignment="1">
      <alignment vertical="center" shrinkToFit="1"/>
    </xf>
    <xf numFmtId="176" fontId="0" fillId="0" borderId="42" xfId="0" applyNumberFormat="1" applyBorder="1" applyAlignment="1">
      <alignment vertical="center" shrinkToFit="1"/>
    </xf>
    <xf numFmtId="176" fontId="0" fillId="0" borderId="43" xfId="0" applyNumberFormat="1" applyBorder="1" applyAlignment="1">
      <alignment vertical="center" shrinkToFit="1"/>
    </xf>
    <xf numFmtId="176" fontId="0" fillId="33" borderId="44" xfId="0" applyNumberFormat="1" applyFill="1" applyBorder="1" applyAlignment="1">
      <alignment vertical="center" shrinkToFit="1"/>
    </xf>
    <xf numFmtId="176" fontId="0" fillId="0" borderId="45" xfId="0" applyNumberFormat="1" applyBorder="1" applyAlignment="1">
      <alignment vertical="center" shrinkToFit="1"/>
    </xf>
    <xf numFmtId="176" fontId="0" fillId="34" borderId="44" xfId="0" applyNumberFormat="1" applyFill="1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50" xfId="0" applyNumberFormat="1" applyBorder="1" applyAlignment="1">
      <alignment vertical="center" shrinkToFit="1"/>
    </xf>
    <xf numFmtId="176" fontId="0" fillId="0" borderId="51" xfId="0" applyNumberFormat="1" applyBorder="1" applyAlignment="1">
      <alignment vertical="center" shrinkToFit="1"/>
    </xf>
    <xf numFmtId="176" fontId="0" fillId="0" borderId="52" xfId="0" applyNumberFormat="1" applyBorder="1" applyAlignment="1">
      <alignment vertical="center" shrinkToFit="1"/>
    </xf>
    <xf numFmtId="176" fontId="0" fillId="34" borderId="53" xfId="0" applyNumberFormat="1" applyFill="1" applyBorder="1" applyAlignment="1">
      <alignment vertical="center" shrinkToFit="1"/>
    </xf>
    <xf numFmtId="176" fontId="0" fillId="34" borderId="34" xfId="0" applyNumberFormat="1" applyFill="1" applyBorder="1" applyAlignment="1">
      <alignment vertical="center" shrinkToFit="1"/>
    </xf>
    <xf numFmtId="176" fontId="0" fillId="34" borderId="48" xfId="0" applyNumberFormat="1" applyFill="1" applyBorder="1" applyAlignment="1">
      <alignment vertical="center" shrinkToFit="1"/>
    </xf>
    <xf numFmtId="176" fontId="0" fillId="34" borderId="40" xfId="0" applyNumberFormat="1" applyFill="1" applyBorder="1" applyAlignment="1">
      <alignment vertical="center" shrinkToFit="1"/>
    </xf>
    <xf numFmtId="176" fontId="0" fillId="34" borderId="54" xfId="0" applyNumberFormat="1" applyFill="1" applyBorder="1" applyAlignment="1">
      <alignment vertical="center" shrinkToFit="1"/>
    </xf>
    <xf numFmtId="176" fontId="0" fillId="34" borderId="13" xfId="0" applyNumberFormat="1" applyFill="1" applyBorder="1" applyAlignment="1">
      <alignment vertical="center" shrinkToFit="1"/>
    </xf>
    <xf numFmtId="176" fontId="0" fillId="34" borderId="47" xfId="0" applyNumberFormat="1" applyFill="1" applyBorder="1" applyAlignment="1">
      <alignment vertical="center" shrinkToFit="1"/>
    </xf>
    <xf numFmtId="176" fontId="0" fillId="34" borderId="55" xfId="0" applyNumberFormat="1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34" borderId="56" xfId="0" applyFill="1" applyBorder="1" applyAlignment="1">
      <alignment horizontal="left" vertical="center" wrapText="1"/>
    </xf>
    <xf numFmtId="0" fontId="0" fillId="34" borderId="57" xfId="0" applyFill="1" applyBorder="1" applyAlignment="1">
      <alignment horizontal="left" vertical="center" wrapText="1"/>
    </xf>
    <xf numFmtId="0" fontId="0" fillId="34" borderId="40" xfId="0" applyFill="1" applyBorder="1" applyAlignment="1">
      <alignment horizontal="left" vertical="center" wrapText="1"/>
    </xf>
    <xf numFmtId="0" fontId="0" fillId="0" borderId="5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34" borderId="53" xfId="0" applyFill="1" applyBorder="1" applyAlignment="1">
      <alignment horizontal="left" vertical="center" wrapText="1"/>
    </xf>
    <xf numFmtId="0" fontId="0" fillId="34" borderId="34" xfId="0" applyFill="1" applyBorder="1" applyAlignment="1">
      <alignment horizontal="left" vertical="center" wrapText="1"/>
    </xf>
    <xf numFmtId="0" fontId="0" fillId="34" borderId="66" xfId="0" applyFill="1" applyBorder="1" applyAlignment="1">
      <alignment horizontal="left" vertical="center" wrapText="1"/>
    </xf>
    <xf numFmtId="0" fontId="0" fillId="34" borderId="54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62" xfId="0" applyFill="1" applyBorder="1" applyAlignment="1">
      <alignment horizontal="left" vertical="center" wrapText="1"/>
    </xf>
    <xf numFmtId="0" fontId="0" fillId="34" borderId="67" xfId="0" applyFill="1" applyBorder="1" applyAlignment="1">
      <alignment horizontal="left" vertical="center" wrapText="1"/>
    </xf>
    <xf numFmtId="0" fontId="0" fillId="34" borderId="30" xfId="0" applyFill="1" applyBorder="1" applyAlignment="1">
      <alignment horizontal="left" vertical="center" wrapText="1"/>
    </xf>
    <xf numFmtId="176" fontId="0" fillId="0" borderId="56" xfId="0" applyNumberForma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6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3" xfId="0" applyBorder="1" applyAlignment="1">
      <alignment vertical="center"/>
    </xf>
    <xf numFmtId="0" fontId="2" fillId="35" borderId="74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 vertical="center"/>
    </xf>
    <xf numFmtId="0" fontId="0" fillId="0" borderId="57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5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57" xfId="0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0" fillId="0" borderId="5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76" fontId="0" fillId="0" borderId="56" xfId="0" applyNumberFormat="1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6</xdr:row>
      <xdr:rowOff>47625</xdr:rowOff>
    </xdr:from>
    <xdr:to>
      <xdr:col>4</xdr:col>
      <xdr:colOff>257175</xdr:colOff>
      <xdr:row>7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2133600" y="1419225"/>
          <a:ext cx="5143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6</xdr:row>
      <xdr:rowOff>47625</xdr:rowOff>
    </xdr:from>
    <xdr:to>
      <xdr:col>5</xdr:col>
      <xdr:colOff>704850</xdr:colOff>
      <xdr:row>7</xdr:row>
      <xdr:rowOff>9525</xdr:rowOff>
    </xdr:to>
    <xdr:sp>
      <xdr:nvSpPr>
        <xdr:cNvPr id="2" name="円/楕円 3"/>
        <xdr:cNvSpPr>
          <a:spLocks/>
        </xdr:cNvSpPr>
      </xdr:nvSpPr>
      <xdr:spPr>
        <a:xfrm>
          <a:off x="3295650" y="1419225"/>
          <a:ext cx="5143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zoomScale="85" zoomScaleSheetLayoutView="85" zoomScalePageLayoutView="0" workbookViewId="0" topLeftCell="A1">
      <selection activeCell="O5" sqref="O5"/>
    </sheetView>
  </sheetViews>
  <sheetFormatPr defaultColWidth="9.00390625" defaultRowHeight="13.5"/>
  <cols>
    <col min="1" max="1" width="3.875" style="0" customWidth="1"/>
    <col min="4" max="15" width="9.375" style="0" customWidth="1"/>
    <col min="16" max="16" width="11.875" style="0" customWidth="1"/>
    <col min="17" max="17" width="16.125" style="0" customWidth="1"/>
    <col min="18" max="18" width="9.375" style="0" bestFit="1" customWidth="1"/>
  </cols>
  <sheetData>
    <row r="1" spans="1:10" ht="33.75" customHeight="1">
      <c r="A1" s="103" t="s">
        <v>35</v>
      </c>
      <c r="B1" s="104"/>
      <c r="C1" s="104"/>
      <c r="D1" s="104"/>
      <c r="E1" s="104"/>
      <c r="F1" s="104"/>
      <c r="G1" s="104"/>
      <c r="H1" s="104"/>
      <c r="I1" s="104"/>
      <c r="J1" s="104"/>
    </row>
    <row r="2" ht="14.25" thickBot="1"/>
    <row r="3" spans="1:9" ht="22.5" customHeight="1" thickBot="1">
      <c r="A3" s="77" t="s">
        <v>0</v>
      </c>
      <c r="B3" s="78"/>
      <c r="C3" s="79"/>
      <c r="D3" s="105"/>
      <c r="E3" s="105"/>
      <c r="F3" s="105"/>
      <c r="G3" s="105"/>
      <c r="H3" s="105"/>
      <c r="I3" s="106"/>
    </row>
    <row r="4" ht="7.5" customHeight="1" thickBot="1"/>
    <row r="5" spans="1:10" ht="22.5" customHeight="1" thickBot="1">
      <c r="A5" s="77" t="s">
        <v>1</v>
      </c>
      <c r="B5" s="78"/>
      <c r="C5" s="79"/>
      <c r="D5" s="107" t="s">
        <v>62</v>
      </c>
      <c r="E5" s="107"/>
      <c r="F5" s="107"/>
      <c r="G5" s="107"/>
      <c r="H5" s="107"/>
      <c r="I5" s="108"/>
      <c r="J5" t="s">
        <v>49</v>
      </c>
    </row>
    <row r="6" ht="7.5" customHeight="1" thickBot="1"/>
    <row r="7" spans="1:9" ht="22.5" customHeight="1" thickBot="1">
      <c r="A7" s="77" t="s">
        <v>2</v>
      </c>
      <c r="B7" s="78"/>
      <c r="C7" s="79"/>
      <c r="D7" s="107" t="s">
        <v>16</v>
      </c>
      <c r="E7" s="107"/>
      <c r="F7" s="107"/>
      <c r="G7" s="107"/>
      <c r="H7" s="107"/>
      <c r="I7" s="108"/>
    </row>
    <row r="8" ht="7.5" customHeight="1" thickBot="1"/>
    <row r="9" spans="1:9" ht="22.5" customHeight="1" thickBot="1">
      <c r="A9" s="77" t="s">
        <v>51</v>
      </c>
      <c r="B9" s="78"/>
      <c r="C9" s="79"/>
      <c r="D9" s="88"/>
      <c r="E9" s="89"/>
      <c r="F9" s="90"/>
      <c r="G9" s="1" t="s">
        <v>46</v>
      </c>
      <c r="H9" s="1"/>
      <c r="I9" s="1"/>
    </row>
    <row r="10" spans="14:16" ht="14.25" thickBot="1">
      <c r="N10" s="91" t="s">
        <v>15</v>
      </c>
      <c r="O10" s="91"/>
      <c r="P10" s="91"/>
    </row>
    <row r="11" spans="1:16" ht="15" customHeight="1">
      <c r="A11" s="92" t="s">
        <v>3</v>
      </c>
      <c r="B11" s="93"/>
      <c r="C11" s="94"/>
      <c r="D11" s="31"/>
      <c r="E11" s="30"/>
      <c r="F11" s="31"/>
      <c r="G11" s="30"/>
      <c r="H11" s="31"/>
      <c r="I11" s="30"/>
      <c r="J11" s="31"/>
      <c r="K11" s="30"/>
      <c r="L11" s="31"/>
      <c r="M11" s="30"/>
      <c r="N11" s="30"/>
      <c r="O11" s="46"/>
      <c r="P11" s="95" t="s">
        <v>14</v>
      </c>
    </row>
    <row r="12" spans="1:16" ht="15" customHeight="1">
      <c r="A12" s="97" t="s">
        <v>4</v>
      </c>
      <c r="B12" s="98"/>
      <c r="C12" s="99"/>
      <c r="D12" s="2"/>
      <c r="E12" s="2"/>
      <c r="F12" s="2"/>
      <c r="G12" s="2"/>
      <c r="H12" s="2"/>
      <c r="I12" s="2"/>
      <c r="J12" s="2"/>
      <c r="K12" s="2"/>
      <c r="L12" s="2"/>
      <c r="M12" s="3"/>
      <c r="N12" s="3"/>
      <c r="O12" s="47"/>
      <c r="P12" s="96"/>
    </row>
    <row r="13" spans="1:16" ht="15" customHeight="1">
      <c r="A13" s="97" t="s">
        <v>5</v>
      </c>
      <c r="B13" s="98"/>
      <c r="C13" s="9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47"/>
      <c r="P13" s="96"/>
    </row>
    <row r="14" spans="1:16" ht="15" customHeight="1" thickBot="1">
      <c r="A14" s="100" t="s">
        <v>6</v>
      </c>
      <c r="B14" s="101"/>
      <c r="C14" s="102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48"/>
      <c r="P14" s="96"/>
    </row>
    <row r="15" spans="1:16" ht="15" customHeight="1" thickBot="1">
      <c r="A15" s="68" t="s">
        <v>7</v>
      </c>
      <c r="B15" s="69"/>
      <c r="C15" s="70"/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49"/>
      <c r="P15" s="39">
        <f aca="true" t="shared" si="0" ref="P15:P35">SUM(D15:O15)</f>
        <v>0</v>
      </c>
    </row>
    <row r="16" spans="1:16" ht="13.5">
      <c r="A16" s="36"/>
      <c r="B16" s="71" t="s">
        <v>50</v>
      </c>
      <c r="C16" s="37" t="s">
        <v>8</v>
      </c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50"/>
      <c r="P16" s="40">
        <f t="shared" si="0"/>
        <v>0</v>
      </c>
    </row>
    <row r="17" spans="1:16" ht="13.5">
      <c r="A17" s="38"/>
      <c r="B17" s="72"/>
      <c r="C17" s="24" t="s">
        <v>9</v>
      </c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8"/>
      <c r="P17" s="41">
        <f t="shared" si="0"/>
        <v>0</v>
      </c>
    </row>
    <row r="18" spans="1:16" ht="13.5">
      <c r="A18" s="38"/>
      <c r="B18" s="72"/>
      <c r="C18" s="24" t="s">
        <v>10</v>
      </c>
      <c r="D18" s="6">
        <f>D17-D16</f>
        <v>0</v>
      </c>
      <c r="E18" s="7">
        <f>E17-E16</f>
        <v>0</v>
      </c>
      <c r="F18" s="7">
        <f aca="true" t="shared" si="1" ref="F18:O18">F17-F16</f>
        <v>0</v>
      </c>
      <c r="G18" s="7">
        <f t="shared" si="1"/>
        <v>0</v>
      </c>
      <c r="H18" s="7">
        <f t="shared" si="1"/>
        <v>0</v>
      </c>
      <c r="I18" s="7">
        <f t="shared" si="1"/>
        <v>0</v>
      </c>
      <c r="J18" s="7">
        <f t="shared" si="1"/>
        <v>0</v>
      </c>
      <c r="K18" s="7">
        <f t="shared" si="1"/>
        <v>0</v>
      </c>
      <c r="L18" s="7">
        <f t="shared" si="1"/>
        <v>0</v>
      </c>
      <c r="M18" s="7">
        <f t="shared" si="1"/>
        <v>0</v>
      </c>
      <c r="N18" s="7">
        <f t="shared" si="1"/>
        <v>0</v>
      </c>
      <c r="O18" s="8">
        <f t="shared" si="1"/>
        <v>0</v>
      </c>
      <c r="P18" s="41">
        <f t="shared" si="0"/>
        <v>0</v>
      </c>
    </row>
    <row r="19" spans="1:16" ht="13.5">
      <c r="A19" s="38"/>
      <c r="B19" s="72"/>
      <c r="C19" s="25" t="s">
        <v>11</v>
      </c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51"/>
      <c r="P19" s="42">
        <f t="shared" si="0"/>
        <v>0</v>
      </c>
    </row>
    <row r="20" spans="1:16" ht="13.5">
      <c r="A20" s="38"/>
      <c r="B20" s="73"/>
      <c r="C20" s="26" t="s">
        <v>12</v>
      </c>
      <c r="D20" s="11">
        <f>D18*D19</f>
        <v>0</v>
      </c>
      <c r="E20" s="12">
        <f aca="true" t="shared" si="2" ref="E20:O20">E18*E19</f>
        <v>0</v>
      </c>
      <c r="F20" s="12">
        <f t="shared" si="2"/>
        <v>0</v>
      </c>
      <c r="G20" s="12">
        <f t="shared" si="2"/>
        <v>0</v>
      </c>
      <c r="H20" s="12">
        <f t="shared" si="2"/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  <c r="L20" s="12">
        <f t="shared" si="2"/>
        <v>0</v>
      </c>
      <c r="M20" s="12">
        <f t="shared" si="2"/>
        <v>0</v>
      </c>
      <c r="N20" s="12">
        <f t="shared" si="2"/>
        <v>0</v>
      </c>
      <c r="O20" s="13">
        <f t="shared" si="2"/>
        <v>0</v>
      </c>
      <c r="P20" s="43">
        <f t="shared" si="0"/>
        <v>0</v>
      </c>
    </row>
    <row r="21" spans="1:16" ht="13.5">
      <c r="A21" s="38"/>
      <c r="B21" s="74" t="s">
        <v>52</v>
      </c>
      <c r="C21" s="27" t="s">
        <v>8</v>
      </c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52"/>
      <c r="P21" s="44">
        <f t="shared" si="0"/>
        <v>0</v>
      </c>
    </row>
    <row r="22" spans="1:16" ht="13.5">
      <c r="A22" s="38"/>
      <c r="B22" s="72"/>
      <c r="C22" s="24" t="s">
        <v>9</v>
      </c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  <c r="P22" s="41">
        <f t="shared" si="0"/>
        <v>0</v>
      </c>
    </row>
    <row r="23" spans="1:16" ht="13.5">
      <c r="A23" s="38"/>
      <c r="B23" s="72"/>
      <c r="C23" s="24" t="s">
        <v>10</v>
      </c>
      <c r="D23" s="6">
        <f>D22-D21</f>
        <v>0</v>
      </c>
      <c r="E23" s="7">
        <f aca="true" t="shared" si="3" ref="E23:O23">E22-E21</f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 t="shared" si="3"/>
        <v>0</v>
      </c>
      <c r="J23" s="7">
        <f t="shared" si="3"/>
        <v>0</v>
      </c>
      <c r="K23" s="7">
        <f t="shared" si="3"/>
        <v>0</v>
      </c>
      <c r="L23" s="7">
        <f t="shared" si="3"/>
        <v>0</v>
      </c>
      <c r="M23" s="7">
        <f t="shared" si="3"/>
        <v>0</v>
      </c>
      <c r="N23" s="7">
        <f t="shared" si="3"/>
        <v>0</v>
      </c>
      <c r="O23" s="8">
        <f t="shared" si="3"/>
        <v>0</v>
      </c>
      <c r="P23" s="41">
        <f t="shared" si="0"/>
        <v>0</v>
      </c>
    </row>
    <row r="24" spans="1:16" ht="13.5">
      <c r="A24" s="38"/>
      <c r="B24" s="72"/>
      <c r="C24" s="28" t="s">
        <v>13</v>
      </c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53"/>
      <c r="P24" s="42">
        <f t="shared" si="0"/>
        <v>0</v>
      </c>
    </row>
    <row r="25" spans="1:16" ht="13.5">
      <c r="A25" s="38"/>
      <c r="B25" s="75"/>
      <c r="C25" s="26" t="s">
        <v>12</v>
      </c>
      <c r="D25" s="11">
        <f>D23*D24</f>
        <v>0</v>
      </c>
      <c r="E25" s="12">
        <f aca="true" t="shared" si="4" ref="E25:O25">E23*E24</f>
        <v>0</v>
      </c>
      <c r="F25" s="12">
        <f t="shared" si="4"/>
        <v>0</v>
      </c>
      <c r="G25" s="12">
        <f t="shared" si="4"/>
        <v>0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2">
        <f t="shared" si="4"/>
        <v>0</v>
      </c>
      <c r="L25" s="12">
        <f t="shared" si="4"/>
        <v>0</v>
      </c>
      <c r="M25" s="12">
        <f t="shared" si="4"/>
        <v>0</v>
      </c>
      <c r="N25" s="12">
        <f t="shared" si="4"/>
        <v>0</v>
      </c>
      <c r="O25" s="13">
        <f t="shared" si="4"/>
        <v>0</v>
      </c>
      <c r="P25" s="43">
        <f t="shared" si="0"/>
        <v>0</v>
      </c>
    </row>
    <row r="26" spans="1:16" ht="13.5">
      <c r="A26" s="38"/>
      <c r="B26" s="74" t="s">
        <v>53</v>
      </c>
      <c r="C26" s="27" t="s">
        <v>8</v>
      </c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52"/>
      <c r="P26" s="44">
        <f t="shared" si="0"/>
        <v>0</v>
      </c>
    </row>
    <row r="27" spans="1:16" ht="13.5">
      <c r="A27" s="38"/>
      <c r="B27" s="72"/>
      <c r="C27" s="24" t="s">
        <v>9</v>
      </c>
      <c r="D27" s="6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41">
        <f t="shared" si="0"/>
        <v>0</v>
      </c>
    </row>
    <row r="28" spans="1:16" ht="13.5">
      <c r="A28" s="38"/>
      <c r="B28" s="72"/>
      <c r="C28" s="24" t="s">
        <v>10</v>
      </c>
      <c r="D28" s="6">
        <f>D27-D26</f>
        <v>0</v>
      </c>
      <c r="E28" s="7">
        <f aca="true" t="shared" si="5" ref="E28:O28">E27-E26</f>
        <v>0</v>
      </c>
      <c r="F28" s="7">
        <f t="shared" si="5"/>
        <v>0</v>
      </c>
      <c r="G28" s="7">
        <f t="shared" si="5"/>
        <v>0</v>
      </c>
      <c r="H28" s="7">
        <f t="shared" si="5"/>
        <v>0</v>
      </c>
      <c r="I28" s="7">
        <f t="shared" si="5"/>
        <v>0</v>
      </c>
      <c r="J28" s="7">
        <f t="shared" si="5"/>
        <v>0</v>
      </c>
      <c r="K28" s="7">
        <f t="shared" si="5"/>
        <v>0</v>
      </c>
      <c r="L28" s="7">
        <f t="shared" si="5"/>
        <v>0</v>
      </c>
      <c r="M28" s="7">
        <f t="shared" si="5"/>
        <v>0</v>
      </c>
      <c r="N28" s="7">
        <f t="shared" si="5"/>
        <v>0</v>
      </c>
      <c r="O28" s="8">
        <f t="shared" si="5"/>
        <v>0</v>
      </c>
      <c r="P28" s="41">
        <f t="shared" si="0"/>
        <v>0</v>
      </c>
    </row>
    <row r="29" spans="1:16" ht="13.5">
      <c r="A29" s="38"/>
      <c r="B29" s="72"/>
      <c r="C29" s="28" t="s">
        <v>13</v>
      </c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53"/>
      <c r="P29" s="42">
        <f t="shared" si="0"/>
        <v>0</v>
      </c>
    </row>
    <row r="30" spans="1:16" ht="13.5">
      <c r="A30" s="38"/>
      <c r="B30" s="76"/>
      <c r="C30" s="29" t="s">
        <v>12</v>
      </c>
      <c r="D30" s="11">
        <f>D28*D29</f>
        <v>0</v>
      </c>
      <c r="E30" s="12">
        <f aca="true" t="shared" si="6" ref="E30:N30">E28*E29</f>
        <v>0</v>
      </c>
      <c r="F30" s="12">
        <f t="shared" si="6"/>
        <v>0</v>
      </c>
      <c r="G30" s="12">
        <f t="shared" si="6"/>
        <v>0</v>
      </c>
      <c r="H30" s="12">
        <f t="shared" si="6"/>
        <v>0</v>
      </c>
      <c r="I30" s="12">
        <f t="shared" si="6"/>
        <v>0</v>
      </c>
      <c r="J30" s="12">
        <f t="shared" si="6"/>
        <v>0</v>
      </c>
      <c r="K30" s="12">
        <f t="shared" si="6"/>
        <v>0</v>
      </c>
      <c r="L30" s="12">
        <f t="shared" si="6"/>
        <v>0</v>
      </c>
      <c r="M30" s="12">
        <f t="shared" si="6"/>
        <v>0</v>
      </c>
      <c r="N30" s="12">
        <f t="shared" si="6"/>
        <v>0</v>
      </c>
      <c r="O30" s="13">
        <f>O28*O29</f>
        <v>0</v>
      </c>
      <c r="P30" s="43">
        <f t="shared" si="0"/>
        <v>0</v>
      </c>
    </row>
    <row r="31" spans="1:16" ht="42" customHeight="1">
      <c r="A31" s="86" t="s">
        <v>54</v>
      </c>
      <c r="B31" s="87"/>
      <c r="C31" s="87"/>
      <c r="D31" s="19">
        <f>D20+D25+D30</f>
        <v>0</v>
      </c>
      <c r="E31" s="20">
        <f aca="true" t="shared" si="7" ref="E31:O31">E20+E25+E30</f>
        <v>0</v>
      </c>
      <c r="F31" s="20">
        <f t="shared" si="7"/>
        <v>0</v>
      </c>
      <c r="G31" s="20">
        <f t="shared" si="7"/>
        <v>0</v>
      </c>
      <c r="H31" s="20">
        <f t="shared" si="7"/>
        <v>0</v>
      </c>
      <c r="I31" s="20">
        <f t="shared" si="7"/>
        <v>0</v>
      </c>
      <c r="J31" s="20">
        <f t="shared" si="7"/>
        <v>0</v>
      </c>
      <c r="K31" s="20">
        <f t="shared" si="7"/>
        <v>0</v>
      </c>
      <c r="L31" s="20">
        <f t="shared" si="7"/>
        <v>0</v>
      </c>
      <c r="M31" s="20">
        <f t="shared" si="7"/>
        <v>0</v>
      </c>
      <c r="N31" s="20">
        <f t="shared" si="7"/>
        <v>0</v>
      </c>
      <c r="O31" s="21">
        <f t="shared" si="7"/>
        <v>0</v>
      </c>
      <c r="P31" s="45">
        <f t="shared" si="0"/>
        <v>0</v>
      </c>
    </row>
    <row r="32" spans="1:16" ht="42" customHeight="1" thickBot="1">
      <c r="A32" s="83" t="s">
        <v>55</v>
      </c>
      <c r="B32" s="84"/>
      <c r="C32" s="85"/>
      <c r="D32" s="58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60">
        <v>0</v>
      </c>
      <c r="P32" s="61">
        <f t="shared" si="0"/>
        <v>0</v>
      </c>
    </row>
    <row r="33" spans="1:17" ht="42" customHeight="1" thickBot="1">
      <c r="A33" s="80" t="s">
        <v>56</v>
      </c>
      <c r="B33" s="81"/>
      <c r="C33" s="82"/>
      <c r="D33" s="54">
        <f>D31+D32</f>
        <v>0</v>
      </c>
      <c r="E33" s="55">
        <f aca="true" t="shared" si="8" ref="E33:O33">E31+E32</f>
        <v>0</v>
      </c>
      <c r="F33" s="55">
        <f t="shared" si="8"/>
        <v>0</v>
      </c>
      <c r="G33" s="55">
        <f t="shared" si="8"/>
        <v>0</v>
      </c>
      <c r="H33" s="55">
        <f t="shared" si="8"/>
        <v>0</v>
      </c>
      <c r="I33" s="55">
        <f t="shared" si="8"/>
        <v>0</v>
      </c>
      <c r="J33" s="55">
        <f t="shared" si="8"/>
        <v>0</v>
      </c>
      <c r="K33" s="55">
        <f t="shared" si="8"/>
        <v>0</v>
      </c>
      <c r="L33" s="55">
        <f t="shared" si="8"/>
        <v>0</v>
      </c>
      <c r="M33" s="55">
        <f t="shared" si="8"/>
        <v>0</v>
      </c>
      <c r="N33" s="55">
        <f t="shared" si="8"/>
        <v>0</v>
      </c>
      <c r="O33" s="56">
        <f t="shared" si="8"/>
        <v>0</v>
      </c>
      <c r="P33" s="57">
        <f t="shared" si="0"/>
        <v>0</v>
      </c>
      <c r="Q33" t="s">
        <v>47</v>
      </c>
    </row>
    <row r="34" spans="1:16" ht="42" customHeight="1" thickBot="1">
      <c r="A34" s="80" t="s">
        <v>58</v>
      </c>
      <c r="B34" s="81"/>
      <c r="C34" s="82"/>
      <c r="D34" s="54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6">
        <v>0</v>
      </c>
      <c r="P34" s="57">
        <f t="shared" si="0"/>
        <v>0</v>
      </c>
    </row>
    <row r="35" spans="1:17" ht="42" customHeight="1" thickBot="1">
      <c r="A35" s="65" t="s">
        <v>57</v>
      </c>
      <c r="B35" s="66"/>
      <c r="C35" s="67"/>
      <c r="D35" s="54">
        <f>D32+D34</f>
        <v>0</v>
      </c>
      <c r="E35" s="55">
        <f aca="true" t="shared" si="9" ref="E35:O35">E32+E34</f>
        <v>0</v>
      </c>
      <c r="F35" s="55">
        <f t="shared" si="9"/>
        <v>0</v>
      </c>
      <c r="G35" s="55">
        <f t="shared" si="9"/>
        <v>0</v>
      </c>
      <c r="H35" s="55">
        <f t="shared" si="9"/>
        <v>0</v>
      </c>
      <c r="I35" s="55">
        <f t="shared" si="9"/>
        <v>0</v>
      </c>
      <c r="J35" s="55">
        <f t="shared" si="9"/>
        <v>0</v>
      </c>
      <c r="K35" s="55">
        <f t="shared" si="9"/>
        <v>0</v>
      </c>
      <c r="L35" s="55">
        <f t="shared" si="9"/>
        <v>0</v>
      </c>
      <c r="M35" s="55">
        <f t="shared" si="9"/>
        <v>0</v>
      </c>
      <c r="N35" s="55">
        <f t="shared" si="9"/>
        <v>0</v>
      </c>
      <c r="O35" s="56">
        <f t="shared" si="9"/>
        <v>0</v>
      </c>
      <c r="P35" s="57">
        <f t="shared" si="0"/>
        <v>0</v>
      </c>
      <c r="Q35" t="s">
        <v>48</v>
      </c>
    </row>
    <row r="37" spans="1:16" ht="22.5" customHeight="1">
      <c r="A37" s="23" t="s">
        <v>61</v>
      </c>
      <c r="K37" s="62"/>
      <c r="L37" s="62"/>
      <c r="M37" s="62"/>
      <c r="N37" s="64"/>
      <c r="O37" s="64"/>
      <c r="P37" s="64"/>
    </row>
    <row r="38" spans="1:16" ht="14.25">
      <c r="A38" s="23" t="s">
        <v>60</v>
      </c>
      <c r="K38" s="22"/>
      <c r="L38" s="22"/>
      <c r="M38" s="22"/>
      <c r="N38" s="22"/>
      <c r="O38" s="22"/>
      <c r="P38" s="22"/>
    </row>
    <row r="39" spans="11:16" ht="22.5" customHeight="1">
      <c r="K39" s="62"/>
      <c r="L39" s="62"/>
      <c r="M39" s="62"/>
      <c r="N39" s="64"/>
      <c r="O39" s="64"/>
      <c r="P39" s="64"/>
    </row>
    <row r="40" spans="11:16" ht="13.5">
      <c r="K40" s="22"/>
      <c r="L40" s="22"/>
      <c r="M40" s="22"/>
      <c r="N40" s="22"/>
      <c r="O40" s="22"/>
      <c r="P40" s="22"/>
    </row>
    <row r="41" spans="11:19" ht="22.5" customHeight="1">
      <c r="K41" s="62"/>
      <c r="L41" s="63"/>
      <c r="M41" s="63"/>
      <c r="N41" s="64"/>
      <c r="O41" s="63"/>
      <c r="P41" s="63"/>
      <c r="R41" s="1"/>
      <c r="S41" s="1"/>
    </row>
    <row r="42" spans="11:16" ht="13.5">
      <c r="K42" s="1"/>
      <c r="L42" s="22"/>
      <c r="M42" s="22"/>
      <c r="N42" s="22"/>
      <c r="O42" s="22"/>
      <c r="P42" s="22"/>
    </row>
    <row r="43" ht="13.5">
      <c r="B43" s="18" t="s">
        <v>17</v>
      </c>
    </row>
    <row r="44" ht="13.5">
      <c r="B44" s="18" t="s">
        <v>18</v>
      </c>
    </row>
    <row r="45" ht="13.5">
      <c r="B45" s="18" t="s">
        <v>34</v>
      </c>
    </row>
    <row r="46" ht="13.5">
      <c r="B46" s="18" t="s">
        <v>19</v>
      </c>
    </row>
    <row r="47" ht="13.5">
      <c r="B47" s="18" t="s">
        <v>20</v>
      </c>
    </row>
    <row r="48" ht="13.5">
      <c r="B48" s="18" t="s">
        <v>21</v>
      </c>
    </row>
    <row r="49" ht="13.5">
      <c r="B49" s="18" t="s">
        <v>22</v>
      </c>
    </row>
    <row r="50" ht="13.5">
      <c r="B50" s="18" t="s">
        <v>23</v>
      </c>
    </row>
    <row r="51" ht="13.5">
      <c r="B51" s="18" t="s">
        <v>24</v>
      </c>
    </row>
    <row r="52" ht="13.5">
      <c r="B52" s="18" t="s">
        <v>25</v>
      </c>
    </row>
    <row r="53" ht="13.5">
      <c r="B53" s="18" t="s">
        <v>26</v>
      </c>
    </row>
    <row r="54" ht="13.5">
      <c r="B54" s="18" t="s">
        <v>27</v>
      </c>
    </row>
    <row r="55" ht="13.5">
      <c r="B55" s="18" t="s">
        <v>28</v>
      </c>
    </row>
    <row r="56" ht="13.5">
      <c r="B56" s="18" t="s">
        <v>29</v>
      </c>
    </row>
    <row r="57" ht="13.5">
      <c r="B57" s="18" t="s">
        <v>30</v>
      </c>
    </row>
    <row r="58" ht="13.5">
      <c r="B58" s="18" t="s">
        <v>31</v>
      </c>
    </row>
    <row r="59" ht="13.5">
      <c r="B59" s="18" t="s">
        <v>32</v>
      </c>
    </row>
    <row r="60" ht="13.5">
      <c r="B60" s="18" t="s">
        <v>33</v>
      </c>
    </row>
  </sheetData>
  <sheetProtection/>
  <mergeCells count="30">
    <mergeCell ref="A1:J1"/>
    <mergeCell ref="A3:C3"/>
    <mergeCell ref="D3:I3"/>
    <mergeCell ref="A5:C5"/>
    <mergeCell ref="D5:I5"/>
    <mergeCell ref="A7:C7"/>
    <mergeCell ref="D7:I7"/>
    <mergeCell ref="D9:F9"/>
    <mergeCell ref="N10:P10"/>
    <mergeCell ref="A11:C11"/>
    <mergeCell ref="P11:P14"/>
    <mergeCell ref="A12:C12"/>
    <mergeCell ref="A13:C13"/>
    <mergeCell ref="A14:C14"/>
    <mergeCell ref="A35:C35"/>
    <mergeCell ref="A15:C15"/>
    <mergeCell ref="B16:B20"/>
    <mergeCell ref="B21:B25"/>
    <mergeCell ref="B26:B30"/>
    <mergeCell ref="A9:C9"/>
    <mergeCell ref="A34:C34"/>
    <mergeCell ref="A33:C33"/>
    <mergeCell ref="A32:C32"/>
    <mergeCell ref="A31:C31"/>
    <mergeCell ref="K41:M41"/>
    <mergeCell ref="N41:P41"/>
    <mergeCell ref="K37:M37"/>
    <mergeCell ref="N37:P37"/>
    <mergeCell ref="K39:M39"/>
    <mergeCell ref="N39:P39"/>
  </mergeCells>
  <dataValidations count="1">
    <dataValidation type="list" allowBlank="1" showInputMessage="1" showErrorMessage="1" sqref="D13:O13">
      <formula1>$B$43:$B$60</formula1>
    </dataValidation>
  </dataValidations>
  <printOptions/>
  <pageMargins left="0.7086614173228347" right="0.5118110236220472" top="0.35" bottom="0.25" header="0.3937007874015748" footer="0.31496062992125984"/>
  <pageSetup horizontalDpi="600" verticalDpi="600" orientation="landscape" paperSize="9" scale="83" r:id="rId1"/>
  <headerFooter alignWithMargins="0">
    <oddHeader>&amp;R（参考様式）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view="pageBreakPreview" zoomScale="85" zoomScaleSheetLayoutView="85" zoomScalePageLayoutView="0" workbookViewId="0" topLeftCell="A1">
      <selection activeCell="O7" sqref="O7"/>
    </sheetView>
  </sheetViews>
  <sheetFormatPr defaultColWidth="9.00390625" defaultRowHeight="13.5"/>
  <cols>
    <col min="1" max="1" width="3.875" style="0" customWidth="1"/>
    <col min="2" max="2" width="9.125" style="0" customWidth="1"/>
    <col min="4" max="15" width="9.375" style="0" customWidth="1"/>
    <col min="16" max="16" width="11.875" style="0" customWidth="1"/>
    <col min="17" max="17" width="16.125" style="0" customWidth="1"/>
    <col min="18" max="18" width="9.375" style="0" bestFit="1" customWidth="1"/>
  </cols>
  <sheetData>
    <row r="1" spans="1:10" ht="33.75" customHeight="1">
      <c r="A1" s="103" t="s">
        <v>63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4.25" thickBot="1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0" ht="22.5" customHeight="1" thickBot="1">
      <c r="A3" s="110" t="s">
        <v>0</v>
      </c>
      <c r="B3" s="111"/>
      <c r="C3" s="112"/>
      <c r="D3" s="113" t="s">
        <v>59</v>
      </c>
      <c r="E3" s="113"/>
      <c r="F3" s="113"/>
      <c r="G3" s="113"/>
      <c r="H3" s="113"/>
      <c r="I3" s="114"/>
      <c r="J3" s="109"/>
    </row>
    <row r="4" spans="1:10" ht="7.5" customHeight="1" thickBot="1">
      <c r="A4" s="109"/>
      <c r="B4" s="109"/>
      <c r="C4" s="109"/>
      <c r="D4" s="109"/>
      <c r="E4" s="109"/>
      <c r="F4" s="109"/>
      <c r="G4" s="109"/>
      <c r="H4" s="109"/>
      <c r="I4" s="109"/>
      <c r="J4" s="109"/>
    </row>
    <row r="5" spans="1:10" ht="22.5" customHeight="1" thickBot="1">
      <c r="A5" s="110" t="s">
        <v>1</v>
      </c>
      <c r="B5" s="111"/>
      <c r="C5" s="112"/>
      <c r="D5" s="115" t="s">
        <v>64</v>
      </c>
      <c r="E5" s="115"/>
      <c r="F5" s="115"/>
      <c r="G5" s="115"/>
      <c r="H5" s="115"/>
      <c r="I5" s="116"/>
      <c r="J5" s="109" t="s">
        <v>49</v>
      </c>
    </row>
    <row r="6" spans="1:10" ht="7.5" customHeight="1" thickBot="1">
      <c r="A6" s="109"/>
      <c r="B6" s="109"/>
      <c r="C6" s="109"/>
      <c r="D6" s="109"/>
      <c r="E6" s="109"/>
      <c r="F6" s="109"/>
      <c r="G6" s="109"/>
      <c r="H6" s="109"/>
      <c r="I6" s="109"/>
      <c r="J6" s="109"/>
    </row>
    <row r="7" spans="1:10" ht="22.5" customHeight="1" thickBot="1">
      <c r="A7" s="110" t="s">
        <v>2</v>
      </c>
      <c r="B7" s="111"/>
      <c r="C7" s="112"/>
      <c r="D7" s="115" t="s">
        <v>16</v>
      </c>
      <c r="E7" s="115"/>
      <c r="F7" s="115"/>
      <c r="G7" s="115"/>
      <c r="H7" s="115"/>
      <c r="I7" s="116"/>
      <c r="J7" s="109"/>
    </row>
    <row r="8" spans="1:10" ht="7.5" customHeight="1" thickBot="1">
      <c r="A8" s="109"/>
      <c r="B8" s="109"/>
      <c r="C8" s="109"/>
      <c r="D8" s="109"/>
      <c r="E8" s="109"/>
      <c r="F8" s="109"/>
      <c r="G8" s="109"/>
      <c r="H8" s="109"/>
      <c r="I8" s="109"/>
      <c r="J8" s="109"/>
    </row>
    <row r="9" spans="1:10" ht="22.5" customHeight="1" thickBot="1">
      <c r="A9" s="110" t="s">
        <v>51</v>
      </c>
      <c r="B9" s="111"/>
      <c r="C9" s="112"/>
      <c r="D9" s="117">
        <v>1587644</v>
      </c>
      <c r="E9" s="118"/>
      <c r="F9" s="119"/>
      <c r="G9" s="120" t="s">
        <v>46</v>
      </c>
      <c r="H9" s="120"/>
      <c r="I9" s="120"/>
      <c r="J9" s="109"/>
    </row>
    <row r="10" spans="14:16" ht="14.25" thickBot="1">
      <c r="N10" s="91" t="s">
        <v>15</v>
      </c>
      <c r="O10" s="91"/>
      <c r="P10" s="91"/>
    </row>
    <row r="11" spans="1:16" ht="15" customHeight="1">
      <c r="A11" s="92" t="s">
        <v>3</v>
      </c>
      <c r="B11" s="93"/>
      <c r="C11" s="94"/>
      <c r="D11" s="31">
        <v>1770000000</v>
      </c>
      <c r="E11" s="30">
        <v>1770000000</v>
      </c>
      <c r="F11" s="31">
        <v>1770000000</v>
      </c>
      <c r="G11" s="30">
        <v>1770000000</v>
      </c>
      <c r="H11" s="31">
        <v>1770000000</v>
      </c>
      <c r="I11" s="30">
        <v>1770000000</v>
      </c>
      <c r="J11" s="31">
        <v>1770000000</v>
      </c>
      <c r="K11" s="30">
        <v>1770000000</v>
      </c>
      <c r="L11" s="31">
        <v>1770000000</v>
      </c>
      <c r="M11" s="30"/>
      <c r="N11" s="30"/>
      <c r="O11" s="46"/>
      <c r="P11" s="95" t="s">
        <v>14</v>
      </c>
    </row>
    <row r="12" spans="1:16" ht="15" customHeight="1">
      <c r="A12" s="97" t="s">
        <v>4</v>
      </c>
      <c r="B12" s="98"/>
      <c r="C12" s="99"/>
      <c r="D12" s="2" t="s">
        <v>36</v>
      </c>
      <c r="E12" s="2" t="s">
        <v>36</v>
      </c>
      <c r="F12" s="2" t="s">
        <v>36</v>
      </c>
      <c r="G12" s="2" t="s">
        <v>36</v>
      </c>
      <c r="H12" s="2" t="s">
        <v>36</v>
      </c>
      <c r="I12" s="2" t="s">
        <v>36</v>
      </c>
      <c r="J12" s="2" t="s">
        <v>36</v>
      </c>
      <c r="K12" s="2" t="s">
        <v>36</v>
      </c>
      <c r="L12" s="2" t="s">
        <v>36</v>
      </c>
      <c r="M12" s="3"/>
      <c r="N12" s="3"/>
      <c r="O12" s="47"/>
      <c r="P12" s="96"/>
    </row>
    <row r="13" spans="1:16" ht="15" customHeight="1">
      <c r="A13" s="97" t="s">
        <v>5</v>
      </c>
      <c r="B13" s="98"/>
      <c r="C13" s="99"/>
      <c r="D13" s="2" t="s">
        <v>20</v>
      </c>
      <c r="E13" s="2" t="s">
        <v>20</v>
      </c>
      <c r="F13" s="2" t="s">
        <v>20</v>
      </c>
      <c r="G13" s="2" t="s">
        <v>20</v>
      </c>
      <c r="H13" s="2" t="s">
        <v>20</v>
      </c>
      <c r="I13" s="2" t="s">
        <v>20</v>
      </c>
      <c r="J13" s="2" t="s">
        <v>20</v>
      </c>
      <c r="K13" s="2" t="s">
        <v>20</v>
      </c>
      <c r="L13" s="2" t="s">
        <v>20</v>
      </c>
      <c r="M13" s="2"/>
      <c r="N13" s="2"/>
      <c r="O13" s="47"/>
      <c r="P13" s="96"/>
    </row>
    <row r="14" spans="1:16" ht="15" customHeight="1" thickBot="1">
      <c r="A14" s="100" t="s">
        <v>6</v>
      </c>
      <c r="B14" s="101"/>
      <c r="C14" s="102"/>
      <c r="D14" s="4" t="s">
        <v>37</v>
      </c>
      <c r="E14" s="5" t="s">
        <v>38</v>
      </c>
      <c r="F14" s="5" t="s">
        <v>39</v>
      </c>
      <c r="G14" s="5" t="s">
        <v>40</v>
      </c>
      <c r="H14" s="5" t="s">
        <v>41</v>
      </c>
      <c r="I14" s="5" t="s">
        <v>42</v>
      </c>
      <c r="J14" s="5" t="s">
        <v>43</v>
      </c>
      <c r="K14" s="5" t="s">
        <v>44</v>
      </c>
      <c r="L14" s="5" t="s">
        <v>45</v>
      </c>
      <c r="M14" s="5"/>
      <c r="N14" s="5"/>
      <c r="O14" s="48"/>
      <c r="P14" s="96"/>
    </row>
    <row r="15" spans="1:16" ht="15" customHeight="1" thickBot="1">
      <c r="A15" s="68" t="s">
        <v>7</v>
      </c>
      <c r="B15" s="69"/>
      <c r="C15" s="70"/>
      <c r="D15" s="32">
        <v>12</v>
      </c>
      <c r="E15" s="33">
        <v>3.6</v>
      </c>
      <c r="F15" s="33">
        <v>12</v>
      </c>
      <c r="G15" s="33">
        <v>9.6</v>
      </c>
      <c r="H15" s="33">
        <v>7.2</v>
      </c>
      <c r="I15" s="33">
        <v>6</v>
      </c>
      <c r="J15" s="33">
        <v>6</v>
      </c>
      <c r="K15" s="33">
        <v>2.52</v>
      </c>
      <c r="L15" s="33">
        <v>2.52</v>
      </c>
      <c r="M15" s="33"/>
      <c r="N15" s="33"/>
      <c r="O15" s="49"/>
      <c r="P15" s="39">
        <f aca="true" t="shared" si="0" ref="P15:P35">SUM(D15:O15)</f>
        <v>61.44000000000001</v>
      </c>
    </row>
    <row r="16" spans="1:16" ht="13.5">
      <c r="A16" s="36"/>
      <c r="B16" s="71" t="s">
        <v>50</v>
      </c>
      <c r="C16" s="37" t="s">
        <v>8</v>
      </c>
      <c r="D16" s="34">
        <v>250000</v>
      </c>
      <c r="E16" s="35">
        <v>66000</v>
      </c>
      <c r="F16" s="35">
        <v>220000</v>
      </c>
      <c r="G16" s="35">
        <v>176000</v>
      </c>
      <c r="H16" s="35">
        <v>132000</v>
      </c>
      <c r="I16" s="35">
        <v>110000</v>
      </c>
      <c r="J16" s="35">
        <v>110000</v>
      </c>
      <c r="K16" s="35">
        <v>46200</v>
      </c>
      <c r="L16" s="35">
        <v>46200</v>
      </c>
      <c r="M16" s="35"/>
      <c r="N16" s="35"/>
      <c r="O16" s="50"/>
      <c r="P16" s="40">
        <f t="shared" si="0"/>
        <v>1156400</v>
      </c>
    </row>
    <row r="17" spans="1:16" ht="13.5">
      <c r="A17" s="38"/>
      <c r="B17" s="72"/>
      <c r="C17" s="24" t="s">
        <v>9</v>
      </c>
      <c r="D17" s="6">
        <v>270000</v>
      </c>
      <c r="E17" s="7">
        <v>72000</v>
      </c>
      <c r="F17" s="7">
        <v>235000</v>
      </c>
      <c r="G17" s="7">
        <v>188000</v>
      </c>
      <c r="H17" s="7">
        <v>141000</v>
      </c>
      <c r="I17" s="7">
        <v>117500</v>
      </c>
      <c r="J17" s="7">
        <v>117500</v>
      </c>
      <c r="K17" s="7">
        <v>49350</v>
      </c>
      <c r="L17" s="7">
        <v>49350</v>
      </c>
      <c r="M17" s="7"/>
      <c r="N17" s="7"/>
      <c r="O17" s="8"/>
      <c r="P17" s="41">
        <f t="shared" si="0"/>
        <v>1239700</v>
      </c>
    </row>
    <row r="18" spans="1:16" ht="13.5">
      <c r="A18" s="38"/>
      <c r="B18" s="72"/>
      <c r="C18" s="24" t="s">
        <v>10</v>
      </c>
      <c r="D18" s="6">
        <f>D17-D16</f>
        <v>20000</v>
      </c>
      <c r="E18" s="7">
        <f>E17-E16</f>
        <v>6000</v>
      </c>
      <c r="F18" s="7">
        <f aca="true" t="shared" si="1" ref="F18:O18">F17-F16</f>
        <v>15000</v>
      </c>
      <c r="G18" s="7">
        <f t="shared" si="1"/>
        <v>12000</v>
      </c>
      <c r="H18" s="7">
        <f t="shared" si="1"/>
        <v>9000</v>
      </c>
      <c r="I18" s="7">
        <f t="shared" si="1"/>
        <v>7500</v>
      </c>
      <c r="J18" s="7">
        <f t="shared" si="1"/>
        <v>7500</v>
      </c>
      <c r="K18" s="7">
        <f t="shared" si="1"/>
        <v>3150</v>
      </c>
      <c r="L18" s="7">
        <f t="shared" si="1"/>
        <v>3150</v>
      </c>
      <c r="M18" s="7">
        <f t="shared" si="1"/>
        <v>0</v>
      </c>
      <c r="N18" s="7">
        <f t="shared" si="1"/>
        <v>0</v>
      </c>
      <c r="O18" s="8">
        <f t="shared" si="1"/>
        <v>0</v>
      </c>
      <c r="P18" s="41">
        <f t="shared" si="0"/>
        <v>83300</v>
      </c>
    </row>
    <row r="19" spans="1:16" ht="13.5">
      <c r="A19" s="38"/>
      <c r="B19" s="72"/>
      <c r="C19" s="25" t="s">
        <v>11</v>
      </c>
      <c r="D19" s="9">
        <v>12</v>
      </c>
      <c r="E19" s="10">
        <v>12</v>
      </c>
      <c r="F19" s="10">
        <v>12</v>
      </c>
      <c r="G19" s="10">
        <v>12</v>
      </c>
      <c r="H19" s="10">
        <v>12</v>
      </c>
      <c r="I19" s="10">
        <v>12</v>
      </c>
      <c r="J19" s="10">
        <v>12</v>
      </c>
      <c r="K19" s="10">
        <v>12</v>
      </c>
      <c r="L19" s="10">
        <v>12</v>
      </c>
      <c r="M19" s="10"/>
      <c r="N19" s="10"/>
      <c r="O19" s="51"/>
      <c r="P19" s="42">
        <f t="shared" si="0"/>
        <v>108</v>
      </c>
    </row>
    <row r="20" spans="1:16" ht="13.5">
      <c r="A20" s="38"/>
      <c r="B20" s="73"/>
      <c r="C20" s="26" t="s">
        <v>12</v>
      </c>
      <c r="D20" s="11">
        <f>D18*D19</f>
        <v>240000</v>
      </c>
      <c r="E20" s="12">
        <f aca="true" t="shared" si="2" ref="E20:O20">E18*E19</f>
        <v>72000</v>
      </c>
      <c r="F20" s="12">
        <f t="shared" si="2"/>
        <v>180000</v>
      </c>
      <c r="G20" s="12">
        <f t="shared" si="2"/>
        <v>144000</v>
      </c>
      <c r="H20" s="12">
        <f t="shared" si="2"/>
        <v>108000</v>
      </c>
      <c r="I20" s="12">
        <f t="shared" si="2"/>
        <v>90000</v>
      </c>
      <c r="J20" s="12">
        <f t="shared" si="2"/>
        <v>90000</v>
      </c>
      <c r="K20" s="12">
        <f t="shared" si="2"/>
        <v>37800</v>
      </c>
      <c r="L20" s="12">
        <f t="shared" si="2"/>
        <v>37800</v>
      </c>
      <c r="M20" s="12">
        <f t="shared" si="2"/>
        <v>0</v>
      </c>
      <c r="N20" s="12">
        <f t="shared" si="2"/>
        <v>0</v>
      </c>
      <c r="O20" s="13">
        <f t="shared" si="2"/>
        <v>0</v>
      </c>
      <c r="P20" s="43">
        <f t="shared" si="0"/>
        <v>999600</v>
      </c>
    </row>
    <row r="21" spans="1:16" ht="13.5">
      <c r="A21" s="38"/>
      <c r="B21" s="74" t="s">
        <v>52</v>
      </c>
      <c r="C21" s="27" t="s">
        <v>8</v>
      </c>
      <c r="D21" s="14">
        <v>100000</v>
      </c>
      <c r="E21" s="15">
        <v>30000</v>
      </c>
      <c r="F21" s="15">
        <v>100000</v>
      </c>
      <c r="G21" s="15">
        <v>80000</v>
      </c>
      <c r="H21" s="15">
        <v>60000</v>
      </c>
      <c r="I21" s="15">
        <v>50000</v>
      </c>
      <c r="J21" s="15">
        <v>50000</v>
      </c>
      <c r="K21" s="15">
        <v>21000</v>
      </c>
      <c r="L21" s="15">
        <v>21000</v>
      </c>
      <c r="M21" s="15"/>
      <c r="N21" s="15"/>
      <c r="O21" s="52"/>
      <c r="P21" s="44">
        <f t="shared" si="0"/>
        <v>512000</v>
      </c>
    </row>
    <row r="22" spans="1:16" ht="13.5">
      <c r="A22" s="38"/>
      <c r="B22" s="72"/>
      <c r="C22" s="24" t="s">
        <v>9</v>
      </c>
      <c r="D22" s="6">
        <v>205670</v>
      </c>
      <c r="E22" s="7">
        <v>61701</v>
      </c>
      <c r="F22" s="7">
        <v>205670</v>
      </c>
      <c r="G22" s="7">
        <v>164536</v>
      </c>
      <c r="H22" s="7">
        <v>123402</v>
      </c>
      <c r="I22" s="7">
        <v>102835</v>
      </c>
      <c r="J22" s="7">
        <v>102835</v>
      </c>
      <c r="K22" s="7">
        <v>43191</v>
      </c>
      <c r="L22" s="7">
        <v>43191</v>
      </c>
      <c r="M22" s="7"/>
      <c r="N22" s="7"/>
      <c r="O22" s="8"/>
      <c r="P22" s="41">
        <f t="shared" si="0"/>
        <v>1053031</v>
      </c>
    </row>
    <row r="23" spans="1:16" ht="13.5">
      <c r="A23" s="38"/>
      <c r="B23" s="72"/>
      <c r="C23" s="24" t="s">
        <v>10</v>
      </c>
      <c r="D23" s="6">
        <f>D22-D21</f>
        <v>105670</v>
      </c>
      <c r="E23" s="7">
        <f aca="true" t="shared" si="3" ref="E23:O23">E22-E21</f>
        <v>31701</v>
      </c>
      <c r="F23" s="7">
        <f t="shared" si="3"/>
        <v>105670</v>
      </c>
      <c r="G23" s="7">
        <f t="shared" si="3"/>
        <v>84536</v>
      </c>
      <c r="H23" s="7">
        <f t="shared" si="3"/>
        <v>63402</v>
      </c>
      <c r="I23" s="7">
        <f t="shared" si="3"/>
        <v>52835</v>
      </c>
      <c r="J23" s="7">
        <f t="shared" si="3"/>
        <v>52835</v>
      </c>
      <c r="K23" s="7">
        <f t="shared" si="3"/>
        <v>22191</v>
      </c>
      <c r="L23" s="7">
        <f t="shared" si="3"/>
        <v>22191</v>
      </c>
      <c r="M23" s="7">
        <f t="shared" si="3"/>
        <v>0</v>
      </c>
      <c r="N23" s="7">
        <f t="shared" si="3"/>
        <v>0</v>
      </c>
      <c r="O23" s="8">
        <f t="shared" si="3"/>
        <v>0</v>
      </c>
      <c r="P23" s="41">
        <f t="shared" si="0"/>
        <v>541031</v>
      </c>
    </row>
    <row r="24" spans="1:16" ht="13.5">
      <c r="A24" s="38"/>
      <c r="B24" s="72"/>
      <c r="C24" s="28" t="s">
        <v>13</v>
      </c>
      <c r="D24" s="16">
        <v>1</v>
      </c>
      <c r="E24" s="17">
        <v>1</v>
      </c>
      <c r="F24" s="17">
        <v>1</v>
      </c>
      <c r="G24" s="17">
        <v>1</v>
      </c>
      <c r="H24" s="17">
        <v>1</v>
      </c>
      <c r="I24" s="17">
        <v>1</v>
      </c>
      <c r="J24" s="17">
        <v>1</v>
      </c>
      <c r="K24" s="17">
        <v>1</v>
      </c>
      <c r="L24" s="17">
        <v>1</v>
      </c>
      <c r="M24" s="17"/>
      <c r="N24" s="17"/>
      <c r="O24" s="53"/>
      <c r="P24" s="42">
        <f t="shared" si="0"/>
        <v>9</v>
      </c>
    </row>
    <row r="25" spans="1:16" ht="13.5">
      <c r="A25" s="38"/>
      <c r="B25" s="75"/>
      <c r="C25" s="26" t="s">
        <v>12</v>
      </c>
      <c r="D25" s="11">
        <f>D23*D24</f>
        <v>105670</v>
      </c>
      <c r="E25" s="12">
        <f aca="true" t="shared" si="4" ref="E25:O25">E23*E24</f>
        <v>31701</v>
      </c>
      <c r="F25" s="12">
        <f t="shared" si="4"/>
        <v>105670</v>
      </c>
      <c r="G25" s="12">
        <f t="shared" si="4"/>
        <v>84536</v>
      </c>
      <c r="H25" s="12">
        <f t="shared" si="4"/>
        <v>63402</v>
      </c>
      <c r="I25" s="12">
        <f t="shared" si="4"/>
        <v>52835</v>
      </c>
      <c r="J25" s="12">
        <f t="shared" si="4"/>
        <v>52835</v>
      </c>
      <c r="K25" s="12">
        <f t="shared" si="4"/>
        <v>22191</v>
      </c>
      <c r="L25" s="12">
        <f t="shared" si="4"/>
        <v>22191</v>
      </c>
      <c r="M25" s="12">
        <f t="shared" si="4"/>
        <v>0</v>
      </c>
      <c r="N25" s="12">
        <f t="shared" si="4"/>
        <v>0</v>
      </c>
      <c r="O25" s="13">
        <f t="shared" si="4"/>
        <v>0</v>
      </c>
      <c r="P25" s="43">
        <f t="shared" si="0"/>
        <v>541031</v>
      </c>
    </row>
    <row r="26" spans="1:16" ht="13.5">
      <c r="A26" s="38"/>
      <c r="B26" s="74" t="s">
        <v>53</v>
      </c>
      <c r="C26" s="27" t="s">
        <v>8</v>
      </c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52"/>
      <c r="P26" s="44">
        <f t="shared" si="0"/>
        <v>0</v>
      </c>
    </row>
    <row r="27" spans="1:16" ht="13.5">
      <c r="A27" s="38"/>
      <c r="B27" s="72"/>
      <c r="C27" s="24" t="s">
        <v>9</v>
      </c>
      <c r="D27" s="6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41">
        <f t="shared" si="0"/>
        <v>0</v>
      </c>
    </row>
    <row r="28" spans="1:16" ht="13.5">
      <c r="A28" s="38"/>
      <c r="B28" s="72"/>
      <c r="C28" s="24" t="s">
        <v>10</v>
      </c>
      <c r="D28" s="6">
        <f>D27-D26</f>
        <v>0</v>
      </c>
      <c r="E28" s="7">
        <f aca="true" t="shared" si="5" ref="E28:O28">E27-E26</f>
        <v>0</v>
      </c>
      <c r="F28" s="7">
        <f t="shared" si="5"/>
        <v>0</v>
      </c>
      <c r="G28" s="7">
        <f t="shared" si="5"/>
        <v>0</v>
      </c>
      <c r="H28" s="7">
        <f t="shared" si="5"/>
        <v>0</v>
      </c>
      <c r="I28" s="7">
        <f t="shared" si="5"/>
        <v>0</v>
      </c>
      <c r="J28" s="7">
        <f t="shared" si="5"/>
        <v>0</v>
      </c>
      <c r="K28" s="7">
        <f t="shared" si="5"/>
        <v>0</v>
      </c>
      <c r="L28" s="7">
        <f t="shared" si="5"/>
        <v>0</v>
      </c>
      <c r="M28" s="7">
        <f t="shared" si="5"/>
        <v>0</v>
      </c>
      <c r="N28" s="7">
        <f t="shared" si="5"/>
        <v>0</v>
      </c>
      <c r="O28" s="8">
        <f t="shared" si="5"/>
        <v>0</v>
      </c>
      <c r="P28" s="41">
        <f t="shared" si="0"/>
        <v>0</v>
      </c>
    </row>
    <row r="29" spans="1:16" ht="13.5">
      <c r="A29" s="38"/>
      <c r="B29" s="72"/>
      <c r="C29" s="28" t="s">
        <v>13</v>
      </c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53"/>
      <c r="P29" s="42">
        <f t="shared" si="0"/>
        <v>0</v>
      </c>
    </row>
    <row r="30" spans="1:16" ht="13.5">
      <c r="A30" s="38"/>
      <c r="B30" s="76"/>
      <c r="C30" s="29" t="s">
        <v>12</v>
      </c>
      <c r="D30" s="11">
        <f>D28*D29</f>
        <v>0</v>
      </c>
      <c r="E30" s="12">
        <f aca="true" t="shared" si="6" ref="E30:N30">E28*E29</f>
        <v>0</v>
      </c>
      <c r="F30" s="12">
        <f t="shared" si="6"/>
        <v>0</v>
      </c>
      <c r="G30" s="12">
        <f t="shared" si="6"/>
        <v>0</v>
      </c>
      <c r="H30" s="12">
        <f t="shared" si="6"/>
        <v>0</v>
      </c>
      <c r="I30" s="12">
        <f t="shared" si="6"/>
        <v>0</v>
      </c>
      <c r="J30" s="12">
        <f t="shared" si="6"/>
        <v>0</v>
      </c>
      <c r="K30" s="12">
        <f t="shared" si="6"/>
        <v>0</v>
      </c>
      <c r="L30" s="12">
        <f t="shared" si="6"/>
        <v>0</v>
      </c>
      <c r="M30" s="12">
        <f t="shared" si="6"/>
        <v>0</v>
      </c>
      <c r="N30" s="12">
        <f t="shared" si="6"/>
        <v>0</v>
      </c>
      <c r="O30" s="13">
        <f>O28*O29</f>
        <v>0</v>
      </c>
      <c r="P30" s="43">
        <f t="shared" si="0"/>
        <v>0</v>
      </c>
    </row>
    <row r="31" spans="1:16" ht="42" customHeight="1">
      <c r="A31" s="86" t="s">
        <v>54</v>
      </c>
      <c r="B31" s="87"/>
      <c r="C31" s="87"/>
      <c r="D31" s="19">
        <f>D20+D25+D30</f>
        <v>345670</v>
      </c>
      <c r="E31" s="20">
        <f aca="true" t="shared" si="7" ref="E31:O31">E20+E25+E30</f>
        <v>103701</v>
      </c>
      <c r="F31" s="20">
        <f t="shared" si="7"/>
        <v>285670</v>
      </c>
      <c r="G31" s="20">
        <f aca="true" t="shared" si="8" ref="G31:L31">G20+G25+G30</f>
        <v>228536</v>
      </c>
      <c r="H31" s="20">
        <f t="shared" si="8"/>
        <v>171402</v>
      </c>
      <c r="I31" s="20">
        <f t="shared" si="8"/>
        <v>142835</v>
      </c>
      <c r="J31" s="20">
        <f t="shared" si="8"/>
        <v>142835</v>
      </c>
      <c r="K31" s="20">
        <f t="shared" si="8"/>
        <v>59991</v>
      </c>
      <c r="L31" s="20">
        <f t="shared" si="8"/>
        <v>59991</v>
      </c>
      <c r="M31" s="20">
        <f t="shared" si="7"/>
        <v>0</v>
      </c>
      <c r="N31" s="20">
        <f t="shared" si="7"/>
        <v>0</v>
      </c>
      <c r="O31" s="21">
        <f t="shared" si="7"/>
        <v>0</v>
      </c>
      <c r="P31" s="45">
        <f t="shared" si="0"/>
        <v>1540631</v>
      </c>
    </row>
    <row r="32" spans="1:16" ht="42" customHeight="1" thickBot="1">
      <c r="A32" s="83" t="s">
        <v>55</v>
      </c>
      <c r="B32" s="84"/>
      <c r="C32" s="85"/>
      <c r="D32" s="58">
        <v>34567</v>
      </c>
      <c r="E32" s="59">
        <v>10370.1</v>
      </c>
      <c r="F32" s="59">
        <v>28567</v>
      </c>
      <c r="G32" s="59">
        <v>22853.6</v>
      </c>
      <c r="H32" s="59">
        <v>17140.2</v>
      </c>
      <c r="I32" s="59">
        <v>14283.5</v>
      </c>
      <c r="J32" s="59">
        <v>14283.5</v>
      </c>
      <c r="K32" s="59">
        <v>5999.1</v>
      </c>
      <c r="L32" s="59">
        <v>5999.1</v>
      </c>
      <c r="M32" s="59">
        <v>0</v>
      </c>
      <c r="N32" s="59">
        <v>0</v>
      </c>
      <c r="O32" s="60">
        <v>0</v>
      </c>
      <c r="P32" s="61">
        <f t="shared" si="0"/>
        <v>154063.10000000003</v>
      </c>
    </row>
    <row r="33" spans="1:17" ht="42" customHeight="1" thickBot="1">
      <c r="A33" s="80" t="s">
        <v>56</v>
      </c>
      <c r="B33" s="81"/>
      <c r="C33" s="82"/>
      <c r="D33" s="54">
        <f>D31+D32</f>
        <v>380237</v>
      </c>
      <c r="E33" s="55">
        <f aca="true" t="shared" si="9" ref="E33:O33">E31+E32</f>
        <v>114071.1</v>
      </c>
      <c r="F33" s="55">
        <f t="shared" si="9"/>
        <v>314237</v>
      </c>
      <c r="G33" s="55">
        <f t="shared" si="9"/>
        <v>251389.6</v>
      </c>
      <c r="H33" s="55">
        <f t="shared" si="9"/>
        <v>188542.2</v>
      </c>
      <c r="I33" s="55">
        <f t="shared" si="9"/>
        <v>157118.5</v>
      </c>
      <c r="J33" s="55">
        <f t="shared" si="9"/>
        <v>157118.5</v>
      </c>
      <c r="K33" s="55">
        <f t="shared" si="9"/>
        <v>65990.1</v>
      </c>
      <c r="L33" s="55">
        <f t="shared" si="9"/>
        <v>65990.1</v>
      </c>
      <c r="M33" s="55">
        <f t="shared" si="9"/>
        <v>0</v>
      </c>
      <c r="N33" s="55">
        <f t="shared" si="9"/>
        <v>0</v>
      </c>
      <c r="O33" s="56">
        <f t="shared" si="9"/>
        <v>0</v>
      </c>
      <c r="P33" s="57">
        <f t="shared" si="0"/>
        <v>1694694.1</v>
      </c>
      <c r="Q33" t="s">
        <v>47</v>
      </c>
    </row>
    <row r="34" spans="1:16" ht="42" customHeight="1" thickBot="1">
      <c r="A34" s="80" t="s">
        <v>58</v>
      </c>
      <c r="B34" s="81"/>
      <c r="C34" s="82"/>
      <c r="D34" s="54">
        <v>3085670</v>
      </c>
      <c r="E34" s="55">
        <v>925701</v>
      </c>
      <c r="F34" s="55">
        <v>3025670</v>
      </c>
      <c r="G34" s="55">
        <v>2420536</v>
      </c>
      <c r="H34" s="55">
        <v>1815402</v>
      </c>
      <c r="I34" s="55">
        <v>1512835</v>
      </c>
      <c r="J34" s="55">
        <v>1512835</v>
      </c>
      <c r="K34" s="55">
        <v>635391</v>
      </c>
      <c r="L34" s="55">
        <v>635391</v>
      </c>
      <c r="M34" s="55">
        <v>0</v>
      </c>
      <c r="N34" s="55">
        <v>0</v>
      </c>
      <c r="O34" s="56">
        <v>0</v>
      </c>
      <c r="P34" s="57">
        <f t="shared" si="0"/>
        <v>15569431</v>
      </c>
    </row>
    <row r="35" spans="1:17" ht="42" customHeight="1" thickBot="1">
      <c r="A35" s="65" t="s">
        <v>57</v>
      </c>
      <c r="B35" s="66"/>
      <c r="C35" s="67"/>
      <c r="D35" s="54">
        <f>D32+D34</f>
        <v>3120237</v>
      </c>
      <c r="E35" s="55">
        <f aca="true" t="shared" si="10" ref="E35:O35">E32+E34</f>
        <v>936071.1</v>
      </c>
      <c r="F35" s="55">
        <f t="shared" si="10"/>
        <v>3054237</v>
      </c>
      <c r="G35" s="55">
        <f t="shared" si="10"/>
        <v>2443389.6</v>
      </c>
      <c r="H35" s="55">
        <f t="shared" si="10"/>
        <v>1832542.2</v>
      </c>
      <c r="I35" s="55">
        <f t="shared" si="10"/>
        <v>1527118.5</v>
      </c>
      <c r="J35" s="55">
        <f t="shared" si="10"/>
        <v>1527118.5</v>
      </c>
      <c r="K35" s="55">
        <f t="shared" si="10"/>
        <v>641390.1</v>
      </c>
      <c r="L35" s="55">
        <f t="shared" si="10"/>
        <v>641390.1</v>
      </c>
      <c r="M35" s="55">
        <f t="shared" si="10"/>
        <v>0</v>
      </c>
      <c r="N35" s="55">
        <f t="shared" si="10"/>
        <v>0</v>
      </c>
      <c r="O35" s="56">
        <f t="shared" si="10"/>
        <v>0</v>
      </c>
      <c r="P35" s="57">
        <f t="shared" si="0"/>
        <v>15723494.099999998</v>
      </c>
      <c r="Q35" t="s">
        <v>48</v>
      </c>
    </row>
    <row r="37" spans="1:16" ht="22.5" customHeight="1">
      <c r="A37" s="23" t="s">
        <v>61</v>
      </c>
      <c r="K37" s="62"/>
      <c r="L37" s="62"/>
      <c r="M37" s="62"/>
      <c r="N37" s="64"/>
      <c r="O37" s="64"/>
      <c r="P37" s="64"/>
    </row>
    <row r="38" spans="1:16" ht="14.25">
      <c r="A38" s="23" t="s">
        <v>60</v>
      </c>
      <c r="K38" s="22"/>
      <c r="L38" s="22"/>
      <c r="M38" s="22"/>
      <c r="N38" s="22"/>
      <c r="O38" s="22"/>
      <c r="P38" s="22"/>
    </row>
    <row r="39" spans="11:16" ht="22.5" customHeight="1">
      <c r="K39" s="62"/>
      <c r="L39" s="62"/>
      <c r="M39" s="62"/>
      <c r="N39" s="64"/>
      <c r="O39" s="64"/>
      <c r="P39" s="64"/>
    </row>
    <row r="40" spans="11:16" ht="13.5">
      <c r="K40" s="22"/>
      <c r="L40" s="22"/>
      <c r="M40" s="22"/>
      <c r="N40" s="22"/>
      <c r="O40" s="22"/>
      <c r="P40" s="22"/>
    </row>
    <row r="41" spans="11:19" ht="22.5" customHeight="1">
      <c r="K41" s="62"/>
      <c r="L41" s="63"/>
      <c r="M41" s="63"/>
      <c r="N41" s="64"/>
      <c r="O41" s="63"/>
      <c r="P41" s="63"/>
      <c r="R41" s="1"/>
      <c r="S41" s="1"/>
    </row>
    <row r="42" spans="11:16" ht="13.5">
      <c r="K42" s="1"/>
      <c r="L42" s="22"/>
      <c r="M42" s="22"/>
      <c r="N42" s="22"/>
      <c r="O42" s="22"/>
      <c r="P42" s="22"/>
    </row>
    <row r="43" ht="13.5">
      <c r="B43" s="18" t="s">
        <v>17</v>
      </c>
    </row>
    <row r="44" ht="13.5">
      <c r="B44" s="18" t="s">
        <v>18</v>
      </c>
    </row>
    <row r="45" ht="13.5">
      <c r="B45" s="18" t="s">
        <v>34</v>
      </c>
    </row>
    <row r="46" ht="13.5">
      <c r="B46" s="18" t="s">
        <v>19</v>
      </c>
    </row>
    <row r="47" ht="13.5">
      <c r="B47" s="18" t="s">
        <v>20</v>
      </c>
    </row>
    <row r="48" ht="13.5">
      <c r="B48" s="18" t="s">
        <v>21</v>
      </c>
    </row>
    <row r="49" ht="13.5">
      <c r="B49" s="18" t="s">
        <v>22</v>
      </c>
    </row>
    <row r="50" ht="13.5">
      <c r="B50" s="18" t="s">
        <v>23</v>
      </c>
    </row>
    <row r="51" ht="13.5">
      <c r="B51" s="18" t="s">
        <v>24</v>
      </c>
    </row>
    <row r="52" ht="13.5">
      <c r="B52" s="18" t="s">
        <v>25</v>
      </c>
    </row>
    <row r="53" ht="13.5">
      <c r="B53" s="18" t="s">
        <v>26</v>
      </c>
    </row>
    <row r="54" ht="13.5">
      <c r="B54" s="18" t="s">
        <v>27</v>
      </c>
    </row>
    <row r="55" ht="13.5">
      <c r="B55" s="18" t="s">
        <v>28</v>
      </c>
    </row>
    <row r="56" ht="13.5">
      <c r="B56" s="18" t="s">
        <v>29</v>
      </c>
    </row>
    <row r="57" ht="13.5">
      <c r="B57" s="18" t="s">
        <v>30</v>
      </c>
    </row>
    <row r="58" ht="13.5">
      <c r="B58" s="18" t="s">
        <v>31</v>
      </c>
    </row>
    <row r="59" ht="13.5">
      <c r="B59" s="18" t="s">
        <v>32</v>
      </c>
    </row>
    <row r="60" ht="13.5">
      <c r="B60" s="18" t="s">
        <v>33</v>
      </c>
    </row>
  </sheetData>
  <sheetProtection/>
  <mergeCells count="30">
    <mergeCell ref="A1:J1"/>
    <mergeCell ref="A3:C3"/>
    <mergeCell ref="D3:I3"/>
    <mergeCell ref="A5:C5"/>
    <mergeCell ref="D5:I5"/>
    <mergeCell ref="A7:C7"/>
    <mergeCell ref="D7:I7"/>
    <mergeCell ref="A9:C9"/>
    <mergeCell ref="D9:F9"/>
    <mergeCell ref="N10:P10"/>
    <mergeCell ref="A11:C11"/>
    <mergeCell ref="P11:P14"/>
    <mergeCell ref="A12:C12"/>
    <mergeCell ref="A13:C13"/>
    <mergeCell ref="A14:C14"/>
    <mergeCell ref="A15:C15"/>
    <mergeCell ref="B16:B20"/>
    <mergeCell ref="B21:B25"/>
    <mergeCell ref="B26:B30"/>
    <mergeCell ref="A31:C31"/>
    <mergeCell ref="A32:C32"/>
    <mergeCell ref="K41:M41"/>
    <mergeCell ref="N41:P41"/>
    <mergeCell ref="A33:C33"/>
    <mergeCell ref="A34:C34"/>
    <mergeCell ref="A35:C35"/>
    <mergeCell ref="K37:M37"/>
    <mergeCell ref="N37:P37"/>
    <mergeCell ref="K39:M39"/>
    <mergeCell ref="N39:P39"/>
  </mergeCells>
  <dataValidations count="1">
    <dataValidation type="list" allowBlank="1" showInputMessage="1" showErrorMessage="1" sqref="D13:O13">
      <formula1>$B$43:$B$60</formula1>
    </dataValidation>
  </dataValidations>
  <printOptions/>
  <pageMargins left="0.7086614173228347" right="0.5118110236220472" top="0.35" bottom="0.25" header="0.3937007874015748" footer="0.31496062992125984"/>
  <pageSetup horizontalDpi="600" verticalDpi="600" orientation="landscape" paperSize="9" scale="83" r:id="rId2"/>
  <headerFooter alignWithMargins="0">
    <oddHeader>&amp;R（参考様式）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2020-05-28T06:56:43Z</cp:lastPrinted>
  <dcterms:created xsi:type="dcterms:W3CDTF">2010-03-11T06:15:59Z</dcterms:created>
  <dcterms:modified xsi:type="dcterms:W3CDTF">2020-05-30T06:06:52Z</dcterms:modified>
  <cp:category/>
  <cp:version/>
  <cp:contentType/>
  <cp:contentStatus/>
</cp:coreProperties>
</file>